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336B3E10-6AAB-4C28-B402-A699EDAE4036}" xr6:coauthVersionLast="45" xr6:coauthVersionMax="47" xr10:uidLastSave="{00000000-0000-0000-0000-000000000000}"/>
  <bookViews>
    <workbookView xWindow="-120" yWindow="-120" windowWidth="29040" windowHeight="15840" tabRatio="852" activeTab="1" xr2:uid="{00000000-000D-0000-FFFF-FFFF00000000}"/>
  </bookViews>
  <sheets>
    <sheet name="鉄鋼" sheetId="1" r:id="rId1"/>
    <sheet name="鉄鋼（直近寄与度）" sheetId="6" r:id="rId2"/>
  </sheets>
  <definedNames>
    <definedName name="_xlnm.Print_Area" localSheetId="1">'鉄鋼（直近寄与度）'!$AT$19:$BE$34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50" i="6" l="1"/>
  <c r="AR150" i="6"/>
  <c r="AS149" i="6"/>
  <c r="AR149" i="6"/>
  <c r="AQ149" i="6"/>
  <c r="AO149" i="6"/>
  <c r="AN149" i="6"/>
  <c r="AM149" i="6"/>
  <c r="AL149" i="6"/>
  <c r="AP149" i="6" s="1"/>
  <c r="AK149" i="6"/>
  <c r="AS148" i="6"/>
  <c r="AR148" i="6"/>
  <c r="AQ148" i="6"/>
  <c r="AP148" i="6" s="1"/>
  <c r="AO148" i="6"/>
  <c r="AN148" i="6"/>
  <c r="AM148" i="6"/>
  <c r="AL148" i="6"/>
  <c r="AK148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AS147" i="6"/>
  <c r="AS146" i="6"/>
  <c r="AS145" i="6"/>
  <c r="AS144" i="6"/>
  <c r="AS143" i="6"/>
  <c r="AS142" i="6"/>
  <c r="AS141" i="6"/>
  <c r="AS140" i="6"/>
  <c r="AS139" i="6"/>
  <c r="AS138" i="6"/>
  <c r="AS137" i="6"/>
  <c r="AS136" i="6"/>
  <c r="AS135" i="6"/>
  <c r="AS134" i="6"/>
  <c r="AS133" i="6"/>
  <c r="AS132" i="6"/>
  <c r="AS131" i="6"/>
  <c r="AS130" i="6"/>
  <c r="AS129" i="6"/>
  <c r="AS128" i="6"/>
  <c r="AS127" i="6"/>
  <c r="AS126" i="6"/>
  <c r="AS125" i="6"/>
  <c r="AS124" i="6"/>
  <c r="AS123" i="6"/>
  <c r="AS122" i="6"/>
  <c r="AS121" i="6"/>
  <c r="AS120" i="6"/>
  <c r="AS119" i="6"/>
  <c r="AS118" i="6"/>
  <c r="AS117" i="6"/>
  <c r="AS116" i="6"/>
  <c r="AS115" i="6"/>
  <c r="AS114" i="6"/>
  <c r="AS113" i="6"/>
  <c r="AS112" i="6"/>
  <c r="AS111" i="6"/>
  <c r="AS110" i="6"/>
  <c r="AS109" i="6"/>
  <c r="AS108" i="6"/>
  <c r="AS107" i="6"/>
  <c r="AS106" i="6"/>
  <c r="AS105" i="6"/>
  <c r="AS104" i="6"/>
  <c r="AS103" i="6"/>
  <c r="AS102" i="6"/>
  <c r="AS101" i="6"/>
  <c r="AS100" i="6"/>
  <c r="AS99" i="6"/>
  <c r="AS98" i="6"/>
  <c r="AS97" i="6"/>
  <c r="AS96" i="6"/>
  <c r="AS95" i="6"/>
  <c r="AS94" i="6"/>
  <c r="AS93" i="6"/>
  <c r="AS92" i="6"/>
  <c r="AS91" i="6"/>
  <c r="AS90" i="6"/>
  <c r="AS89" i="6"/>
  <c r="AS88" i="6"/>
  <c r="AS87" i="6"/>
  <c r="AS86" i="6"/>
  <c r="AS85" i="6"/>
  <c r="AS84" i="6"/>
  <c r="AS83" i="6"/>
  <c r="AS82" i="6"/>
  <c r="AS81" i="6"/>
  <c r="AS80" i="6"/>
  <c r="AS79" i="6"/>
  <c r="AS78" i="6"/>
  <c r="AS77" i="6"/>
  <c r="AS76" i="6"/>
  <c r="AS75" i="6"/>
  <c r="AS74" i="6"/>
  <c r="AS73" i="6"/>
  <c r="AS72" i="6"/>
  <c r="AS71" i="6"/>
  <c r="AS70" i="6"/>
  <c r="AS69" i="6"/>
  <c r="AS68" i="6"/>
  <c r="AS67" i="6"/>
  <c r="AS66" i="6"/>
  <c r="AS65" i="6"/>
  <c r="AS64" i="6"/>
  <c r="AS63" i="6"/>
  <c r="AS62" i="6"/>
  <c r="AS61" i="6"/>
  <c r="AS60" i="6"/>
  <c r="AS59" i="6"/>
  <c r="AS58" i="6"/>
  <c r="AS57" i="6"/>
  <c r="AS56" i="6"/>
  <c r="AS55" i="6"/>
  <c r="AS54" i="6"/>
  <c r="AS53" i="6"/>
  <c r="AS52" i="6"/>
  <c r="AS51" i="6"/>
  <c r="AS50" i="6"/>
  <c r="AS49" i="6"/>
  <c r="AS48" i="6"/>
  <c r="AS47" i="6"/>
  <c r="AS46" i="6"/>
  <c r="AS45" i="6"/>
  <c r="AS44" i="6"/>
  <c r="AS43" i="6"/>
  <c r="AS42" i="6"/>
  <c r="AS41" i="6"/>
  <c r="AS40" i="6"/>
  <c r="AS39" i="6"/>
  <c r="AS38" i="6"/>
  <c r="AS37" i="6"/>
  <c r="AS36" i="6"/>
  <c r="AS35" i="6"/>
  <c r="AS34" i="6"/>
  <c r="AS33" i="6"/>
  <c r="AS32" i="6"/>
  <c r="AS31" i="6"/>
  <c r="AS30" i="6"/>
  <c r="AS29" i="6"/>
  <c r="AS28" i="6"/>
  <c r="AS27" i="6"/>
  <c r="AY150" i="1"/>
  <c r="AX150" i="1" l="1"/>
  <c r="AW150" i="1"/>
  <c r="AV150" i="1"/>
  <c r="AU150" i="1"/>
  <c r="AT150" i="1"/>
  <c r="AS150" i="1"/>
  <c r="AR150" i="1"/>
  <c r="AQ150" i="1"/>
  <c r="AX149" i="1"/>
  <c r="AW149" i="1"/>
  <c r="AV149" i="1"/>
  <c r="AU149" i="1"/>
  <c r="AT149" i="1"/>
  <c r="AS149" i="1"/>
  <c r="AR149" i="1"/>
  <c r="AQ149" i="1"/>
  <c r="AR143" i="6" l="1"/>
  <c r="AR141" i="6"/>
  <c r="AR135" i="6"/>
  <c r="AR133" i="6"/>
  <c r="AR127" i="6"/>
  <c r="AR125" i="6"/>
  <c r="AR119" i="6"/>
  <c r="AR117" i="6"/>
  <c r="AR111" i="6"/>
  <c r="AR109" i="6"/>
  <c r="AR103" i="6"/>
  <c r="AR101" i="6"/>
  <c r="AR95" i="6"/>
  <c r="AR93" i="6"/>
  <c r="AR87" i="6"/>
  <c r="AR85" i="6"/>
  <c r="AR79" i="6"/>
  <c r="AR77" i="6"/>
  <c r="AR71" i="6"/>
  <c r="AR69" i="6"/>
  <c r="AR63" i="6"/>
  <c r="AR61" i="6"/>
  <c r="AR55" i="6"/>
  <c r="AR53" i="6"/>
  <c r="AR47" i="6"/>
  <c r="AR45" i="6"/>
  <c r="AR39" i="6"/>
  <c r="AR37" i="6"/>
  <c r="AR31" i="6"/>
  <c r="AR29" i="6"/>
  <c r="AX148" i="1"/>
  <c r="AX147" i="1"/>
  <c r="AR147" i="6" s="1"/>
  <c r="AX146" i="1"/>
  <c r="AR146" i="6" s="1"/>
  <c r="AX145" i="1"/>
  <c r="AR145" i="6" s="1"/>
  <c r="AX144" i="1"/>
  <c r="AR144" i="6" s="1"/>
  <c r="AX143" i="1"/>
  <c r="AX142" i="1"/>
  <c r="AR142" i="6" s="1"/>
  <c r="AX141" i="1"/>
  <c r="AX140" i="1"/>
  <c r="AR140" i="6" s="1"/>
  <c r="AX139" i="1"/>
  <c r="AR139" i="6" s="1"/>
  <c r="AX138" i="1"/>
  <c r="AR138" i="6" s="1"/>
  <c r="AX137" i="1"/>
  <c r="AR137" i="6" s="1"/>
  <c r="AX136" i="1"/>
  <c r="AR136" i="6" s="1"/>
  <c r="AX135" i="1"/>
  <c r="AX134" i="1"/>
  <c r="AR134" i="6" s="1"/>
  <c r="AX133" i="1"/>
  <c r="AX132" i="1"/>
  <c r="AR132" i="6" s="1"/>
  <c r="AX131" i="1"/>
  <c r="AR131" i="6" s="1"/>
  <c r="AX130" i="1"/>
  <c r="AR130" i="6" s="1"/>
  <c r="AX129" i="1"/>
  <c r="AR129" i="6" s="1"/>
  <c r="AX128" i="1"/>
  <c r="AR128" i="6" s="1"/>
  <c r="AX127" i="1"/>
  <c r="AX126" i="1"/>
  <c r="AR126" i="6" s="1"/>
  <c r="AX125" i="1"/>
  <c r="AX124" i="1"/>
  <c r="AR124" i="6" s="1"/>
  <c r="AX123" i="1"/>
  <c r="AR123" i="6" s="1"/>
  <c r="AX122" i="1"/>
  <c r="AR122" i="6" s="1"/>
  <c r="AX121" i="1"/>
  <c r="AR121" i="6" s="1"/>
  <c r="AX120" i="1"/>
  <c r="AR120" i="6" s="1"/>
  <c r="AX119" i="1"/>
  <c r="AX118" i="1"/>
  <c r="AR118" i="6" s="1"/>
  <c r="AX117" i="1"/>
  <c r="AX116" i="1"/>
  <c r="AR116" i="6" s="1"/>
  <c r="AX115" i="1"/>
  <c r="AR115" i="6" s="1"/>
  <c r="AX114" i="1"/>
  <c r="AR114" i="6" s="1"/>
  <c r="AX113" i="1"/>
  <c r="AR113" i="6" s="1"/>
  <c r="AX112" i="1"/>
  <c r="AR112" i="6" s="1"/>
  <c r="AX111" i="1"/>
  <c r="AX110" i="1"/>
  <c r="AR110" i="6" s="1"/>
  <c r="AX109" i="1"/>
  <c r="AX108" i="1"/>
  <c r="AR108" i="6" s="1"/>
  <c r="AX107" i="1"/>
  <c r="AR107" i="6" s="1"/>
  <c r="AX106" i="1"/>
  <c r="AR106" i="6" s="1"/>
  <c r="AX105" i="1"/>
  <c r="AR105" i="6" s="1"/>
  <c r="AX104" i="1"/>
  <c r="AR104" i="6" s="1"/>
  <c r="AX103" i="1"/>
  <c r="AX102" i="1"/>
  <c r="AR102" i="6" s="1"/>
  <c r="AX101" i="1"/>
  <c r="AX100" i="1"/>
  <c r="AR100" i="6" s="1"/>
  <c r="AX99" i="1"/>
  <c r="AR99" i="6" s="1"/>
  <c r="AX98" i="1"/>
  <c r="AR98" i="6" s="1"/>
  <c r="AX97" i="1"/>
  <c r="AR97" i="6" s="1"/>
  <c r="AX96" i="1"/>
  <c r="AR96" i="6" s="1"/>
  <c r="AX95" i="1"/>
  <c r="AX94" i="1"/>
  <c r="AR94" i="6" s="1"/>
  <c r="AX93" i="1"/>
  <c r="AX92" i="1"/>
  <c r="AR92" i="6" s="1"/>
  <c r="AX91" i="1"/>
  <c r="AR91" i="6" s="1"/>
  <c r="AX90" i="1"/>
  <c r="AR90" i="6" s="1"/>
  <c r="AX89" i="1"/>
  <c r="AR89" i="6" s="1"/>
  <c r="AX88" i="1"/>
  <c r="AR88" i="6" s="1"/>
  <c r="AX87" i="1"/>
  <c r="AX86" i="1"/>
  <c r="AR86" i="6" s="1"/>
  <c r="AX85" i="1"/>
  <c r="AX84" i="1"/>
  <c r="AR84" i="6" s="1"/>
  <c r="AX83" i="1"/>
  <c r="AR83" i="6" s="1"/>
  <c r="AX82" i="1"/>
  <c r="AR82" i="6" s="1"/>
  <c r="AX81" i="1"/>
  <c r="AR81" i="6" s="1"/>
  <c r="AX80" i="1"/>
  <c r="AR80" i="6" s="1"/>
  <c r="AX79" i="1"/>
  <c r="AX78" i="1"/>
  <c r="AR78" i="6" s="1"/>
  <c r="AX77" i="1"/>
  <c r="AX76" i="1"/>
  <c r="AR76" i="6" s="1"/>
  <c r="AX75" i="1"/>
  <c r="AR75" i="6" s="1"/>
  <c r="AX74" i="1"/>
  <c r="AR74" i="6" s="1"/>
  <c r="AX73" i="1"/>
  <c r="AR73" i="6" s="1"/>
  <c r="AX72" i="1"/>
  <c r="AR72" i="6" s="1"/>
  <c r="AX71" i="1"/>
  <c r="AX70" i="1"/>
  <c r="AR70" i="6" s="1"/>
  <c r="AX69" i="1"/>
  <c r="AX68" i="1"/>
  <c r="AR68" i="6" s="1"/>
  <c r="AX67" i="1"/>
  <c r="AR67" i="6" s="1"/>
  <c r="AX66" i="1"/>
  <c r="AR66" i="6" s="1"/>
  <c r="AX65" i="1"/>
  <c r="AR65" i="6" s="1"/>
  <c r="AX64" i="1"/>
  <c r="AR64" i="6" s="1"/>
  <c r="AX63" i="1"/>
  <c r="AX62" i="1"/>
  <c r="AR62" i="6" s="1"/>
  <c r="AX61" i="1"/>
  <c r="AX60" i="1"/>
  <c r="AR60" i="6" s="1"/>
  <c r="AX59" i="1"/>
  <c r="AR59" i="6" s="1"/>
  <c r="AX58" i="1"/>
  <c r="AR58" i="6" s="1"/>
  <c r="AX57" i="1"/>
  <c r="AR57" i="6" s="1"/>
  <c r="AX56" i="1"/>
  <c r="AR56" i="6" s="1"/>
  <c r="AX55" i="1"/>
  <c r="AX54" i="1"/>
  <c r="AR54" i="6" s="1"/>
  <c r="AX53" i="1"/>
  <c r="AX52" i="1"/>
  <c r="AR52" i="6" s="1"/>
  <c r="AX51" i="1"/>
  <c r="AR51" i="6" s="1"/>
  <c r="AX50" i="1"/>
  <c r="AR50" i="6" s="1"/>
  <c r="AX49" i="1"/>
  <c r="AR49" i="6" s="1"/>
  <c r="AX48" i="1"/>
  <c r="AR48" i="6" s="1"/>
  <c r="AX47" i="1"/>
  <c r="AX46" i="1"/>
  <c r="AR46" i="6" s="1"/>
  <c r="AX45" i="1"/>
  <c r="AX44" i="1"/>
  <c r="AR44" i="6" s="1"/>
  <c r="AX43" i="1"/>
  <c r="AR43" i="6" s="1"/>
  <c r="AX42" i="1"/>
  <c r="AR42" i="6" s="1"/>
  <c r="AX41" i="1"/>
  <c r="AR41" i="6" s="1"/>
  <c r="AX40" i="1"/>
  <c r="AR40" i="6" s="1"/>
  <c r="AX39" i="1"/>
  <c r="AX38" i="1"/>
  <c r="AR38" i="6" s="1"/>
  <c r="AX37" i="1"/>
  <c r="AX36" i="1"/>
  <c r="AR36" i="6" s="1"/>
  <c r="AX35" i="1"/>
  <c r="AR35" i="6" s="1"/>
  <c r="AX34" i="1"/>
  <c r="AR34" i="6" s="1"/>
  <c r="AX33" i="1"/>
  <c r="AR33" i="6" s="1"/>
  <c r="AX32" i="1"/>
  <c r="AR32" i="6" s="1"/>
  <c r="AX31" i="1"/>
  <c r="AX30" i="1"/>
  <c r="AR30" i="6" s="1"/>
  <c r="AX29" i="1"/>
  <c r="AX28" i="1"/>
  <c r="AR28" i="6" s="1"/>
  <c r="AX27" i="1"/>
  <c r="AR27" i="6" s="1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AE147" i="6"/>
  <c r="AD147" i="6"/>
  <c r="AC147" i="6"/>
  <c r="AB147" i="6"/>
  <c r="AA147" i="6"/>
  <c r="Z147" i="6"/>
  <c r="Y147" i="6"/>
  <c r="X147" i="6"/>
  <c r="W147" i="6"/>
  <c r="V147" i="6"/>
  <c r="U147" i="6"/>
  <c r="AO147" i="6" s="1"/>
  <c r="T147" i="6"/>
  <c r="S147" i="6"/>
  <c r="R147" i="6"/>
  <c r="Q147" i="6"/>
  <c r="P147" i="6"/>
  <c r="O147" i="6"/>
  <c r="N147" i="6"/>
  <c r="AN147" i="6" s="1"/>
  <c r="M147" i="6"/>
  <c r="AM147" i="6" s="1"/>
  <c r="L147" i="6"/>
  <c r="K147" i="6"/>
  <c r="J147" i="6"/>
  <c r="AL147" i="6" s="1"/>
  <c r="I147" i="6"/>
  <c r="H147" i="6"/>
  <c r="G147" i="6"/>
  <c r="F147" i="6"/>
  <c r="E147" i="6"/>
  <c r="AK147" i="6" s="1"/>
  <c r="D147" i="6"/>
  <c r="AQ147" i="6" s="1"/>
  <c r="AV148" i="1"/>
  <c r="AU148" i="1"/>
  <c r="AT148" i="1"/>
  <c r="AS148" i="1"/>
  <c r="AR148" i="1"/>
  <c r="AQ148" i="1"/>
  <c r="AV147" i="1"/>
  <c r="AU147" i="1"/>
  <c r="AT147" i="1"/>
  <c r="AS147" i="1"/>
  <c r="AR147" i="1"/>
  <c r="AQ147" i="1"/>
  <c r="AE146" i="6"/>
  <c r="AD146" i="6"/>
  <c r="AC146" i="6"/>
  <c r="AB146" i="6"/>
  <c r="AA146" i="6"/>
  <c r="Z146" i="6"/>
  <c r="Y146" i="6"/>
  <c r="X146" i="6"/>
  <c r="W146" i="6"/>
  <c r="V146" i="6"/>
  <c r="U146" i="6"/>
  <c r="AO146" i="6" s="1"/>
  <c r="T146" i="6"/>
  <c r="S146" i="6"/>
  <c r="R146" i="6"/>
  <c r="Q146" i="6"/>
  <c r="P146" i="6"/>
  <c r="O146" i="6"/>
  <c r="N146" i="6"/>
  <c r="AN146" i="6" s="1"/>
  <c r="M146" i="6"/>
  <c r="AM146" i="6" s="1"/>
  <c r="L146" i="6"/>
  <c r="K146" i="6"/>
  <c r="J146" i="6"/>
  <c r="AL146" i="6" s="1"/>
  <c r="I146" i="6"/>
  <c r="H146" i="6"/>
  <c r="G146" i="6"/>
  <c r="F146" i="6"/>
  <c r="AE145" i="6"/>
  <c r="AD145" i="6"/>
  <c r="AC145" i="6"/>
  <c r="AB145" i="6"/>
  <c r="AA145" i="6"/>
  <c r="Z145" i="6"/>
  <c r="Y145" i="6"/>
  <c r="X145" i="6"/>
  <c r="W145" i="6"/>
  <c r="V145" i="6"/>
  <c r="U145" i="6"/>
  <c r="AO145" i="6" s="1"/>
  <c r="T145" i="6"/>
  <c r="S145" i="6"/>
  <c r="R145" i="6"/>
  <c r="Q145" i="6"/>
  <c r="P145" i="6"/>
  <c r="O145" i="6"/>
  <c r="N145" i="6"/>
  <c r="AN145" i="6" s="1"/>
  <c r="M145" i="6"/>
  <c r="AM145" i="6" s="1"/>
  <c r="L145" i="6"/>
  <c r="K145" i="6"/>
  <c r="J145" i="6"/>
  <c r="AL145" i="6" s="1"/>
  <c r="I145" i="6"/>
  <c r="H145" i="6"/>
  <c r="G145" i="6"/>
  <c r="F145" i="6"/>
  <c r="AE144" i="6"/>
  <c r="AD144" i="6"/>
  <c r="AC144" i="6"/>
  <c r="AB144" i="6"/>
  <c r="AA144" i="6"/>
  <c r="Z144" i="6"/>
  <c r="Y144" i="6"/>
  <c r="X144" i="6"/>
  <c r="W144" i="6"/>
  <c r="V144" i="6"/>
  <c r="U144" i="6"/>
  <c r="AO144" i="6" s="1"/>
  <c r="T144" i="6"/>
  <c r="S144" i="6"/>
  <c r="R144" i="6"/>
  <c r="Q144" i="6"/>
  <c r="P144" i="6"/>
  <c r="O144" i="6"/>
  <c r="N144" i="6"/>
  <c r="AN144" i="6" s="1"/>
  <c r="M144" i="6"/>
  <c r="AM144" i="6" s="1"/>
  <c r="L144" i="6"/>
  <c r="K144" i="6"/>
  <c r="J144" i="6"/>
  <c r="AL144" i="6" s="1"/>
  <c r="I144" i="6"/>
  <c r="H144" i="6"/>
  <c r="G144" i="6"/>
  <c r="F144" i="6"/>
  <c r="AE143" i="6"/>
  <c r="AD143" i="6"/>
  <c r="AC143" i="6"/>
  <c r="AB143" i="6"/>
  <c r="AA143" i="6"/>
  <c r="Z143" i="6"/>
  <c r="Y143" i="6"/>
  <c r="X143" i="6"/>
  <c r="W143" i="6"/>
  <c r="V143" i="6"/>
  <c r="U143" i="6"/>
  <c r="AO143" i="6" s="1"/>
  <c r="T143" i="6"/>
  <c r="S143" i="6"/>
  <c r="R143" i="6"/>
  <c r="Q143" i="6"/>
  <c r="P143" i="6"/>
  <c r="O143" i="6"/>
  <c r="N143" i="6"/>
  <c r="AN143" i="6" s="1"/>
  <c r="M143" i="6"/>
  <c r="AM143" i="6" s="1"/>
  <c r="L143" i="6"/>
  <c r="K143" i="6"/>
  <c r="J143" i="6"/>
  <c r="AL143" i="6" s="1"/>
  <c r="I143" i="6"/>
  <c r="H143" i="6"/>
  <c r="G143" i="6"/>
  <c r="F143" i="6"/>
  <c r="AE142" i="6"/>
  <c r="AD142" i="6"/>
  <c r="AC142" i="6"/>
  <c r="AB142" i="6"/>
  <c r="AA142" i="6"/>
  <c r="Z142" i="6"/>
  <c r="Y142" i="6"/>
  <c r="X142" i="6"/>
  <c r="W142" i="6"/>
  <c r="V142" i="6"/>
  <c r="U142" i="6"/>
  <c r="AO142" i="6" s="1"/>
  <c r="T142" i="6"/>
  <c r="S142" i="6"/>
  <c r="R142" i="6"/>
  <c r="Q142" i="6"/>
  <c r="P142" i="6"/>
  <c r="O142" i="6"/>
  <c r="N142" i="6"/>
  <c r="AN142" i="6" s="1"/>
  <c r="M142" i="6"/>
  <c r="AM142" i="6" s="1"/>
  <c r="L142" i="6"/>
  <c r="K142" i="6"/>
  <c r="J142" i="6"/>
  <c r="AL142" i="6" s="1"/>
  <c r="I142" i="6"/>
  <c r="H142" i="6"/>
  <c r="G142" i="6"/>
  <c r="F142" i="6"/>
  <c r="AE141" i="6"/>
  <c r="AD141" i="6"/>
  <c r="AC141" i="6"/>
  <c r="AB141" i="6"/>
  <c r="AA141" i="6"/>
  <c r="Z141" i="6"/>
  <c r="Y141" i="6"/>
  <c r="X141" i="6"/>
  <c r="W141" i="6"/>
  <c r="V141" i="6"/>
  <c r="U141" i="6"/>
  <c r="AO141" i="6" s="1"/>
  <c r="T141" i="6"/>
  <c r="S141" i="6"/>
  <c r="R141" i="6"/>
  <c r="Q141" i="6"/>
  <c r="P141" i="6"/>
  <c r="O141" i="6"/>
  <c r="N141" i="6"/>
  <c r="AN141" i="6" s="1"/>
  <c r="M141" i="6"/>
  <c r="AM141" i="6" s="1"/>
  <c r="L141" i="6"/>
  <c r="K141" i="6"/>
  <c r="J141" i="6"/>
  <c r="AL141" i="6" s="1"/>
  <c r="I141" i="6"/>
  <c r="H141" i="6"/>
  <c r="G141" i="6"/>
  <c r="F141" i="6"/>
  <c r="AE140" i="6"/>
  <c r="AD140" i="6"/>
  <c r="AC140" i="6"/>
  <c r="AB140" i="6"/>
  <c r="AA140" i="6"/>
  <c r="Z140" i="6"/>
  <c r="Y140" i="6"/>
  <c r="X140" i="6"/>
  <c r="W140" i="6"/>
  <c r="V140" i="6"/>
  <c r="U140" i="6"/>
  <c r="AO140" i="6" s="1"/>
  <c r="T140" i="6"/>
  <c r="S140" i="6"/>
  <c r="R140" i="6"/>
  <c r="Q140" i="6"/>
  <c r="P140" i="6"/>
  <c r="O140" i="6"/>
  <c r="N140" i="6"/>
  <c r="AN140" i="6" s="1"/>
  <c r="M140" i="6"/>
  <c r="AM140" i="6" s="1"/>
  <c r="L140" i="6"/>
  <c r="K140" i="6"/>
  <c r="J140" i="6"/>
  <c r="AL140" i="6" s="1"/>
  <c r="I140" i="6"/>
  <c r="H140" i="6"/>
  <c r="G140" i="6"/>
  <c r="F140" i="6"/>
  <c r="AE139" i="6"/>
  <c r="AD139" i="6"/>
  <c r="AC139" i="6"/>
  <c r="AB139" i="6"/>
  <c r="AA139" i="6"/>
  <c r="Z139" i="6"/>
  <c r="Y139" i="6"/>
  <c r="X139" i="6"/>
  <c r="W139" i="6"/>
  <c r="V139" i="6"/>
  <c r="U139" i="6"/>
  <c r="AO139" i="6" s="1"/>
  <c r="T139" i="6"/>
  <c r="S139" i="6"/>
  <c r="R139" i="6"/>
  <c r="Q139" i="6"/>
  <c r="P139" i="6"/>
  <c r="O139" i="6"/>
  <c r="N139" i="6"/>
  <c r="AN139" i="6" s="1"/>
  <c r="M139" i="6"/>
  <c r="AM139" i="6" s="1"/>
  <c r="L139" i="6"/>
  <c r="K139" i="6"/>
  <c r="J139" i="6"/>
  <c r="AL139" i="6" s="1"/>
  <c r="I139" i="6"/>
  <c r="H139" i="6"/>
  <c r="G139" i="6"/>
  <c r="F139" i="6"/>
  <c r="AE138" i="6"/>
  <c r="AD138" i="6"/>
  <c r="AC138" i="6"/>
  <c r="AB138" i="6"/>
  <c r="AA138" i="6"/>
  <c r="Z138" i="6"/>
  <c r="Y138" i="6"/>
  <c r="X138" i="6"/>
  <c r="W138" i="6"/>
  <c r="V138" i="6"/>
  <c r="U138" i="6"/>
  <c r="AO138" i="6" s="1"/>
  <c r="T138" i="6"/>
  <c r="S138" i="6"/>
  <c r="R138" i="6"/>
  <c r="Q138" i="6"/>
  <c r="P138" i="6"/>
  <c r="O138" i="6"/>
  <c r="N138" i="6"/>
  <c r="AN138" i="6" s="1"/>
  <c r="M138" i="6"/>
  <c r="AM138" i="6" s="1"/>
  <c r="L138" i="6"/>
  <c r="K138" i="6"/>
  <c r="J138" i="6"/>
  <c r="AL138" i="6" s="1"/>
  <c r="I138" i="6"/>
  <c r="H138" i="6"/>
  <c r="G138" i="6"/>
  <c r="F138" i="6"/>
  <c r="AE137" i="6"/>
  <c r="AD137" i="6"/>
  <c r="AC137" i="6"/>
  <c r="AB137" i="6"/>
  <c r="AA137" i="6"/>
  <c r="Z137" i="6"/>
  <c r="Y137" i="6"/>
  <c r="X137" i="6"/>
  <c r="W137" i="6"/>
  <c r="V137" i="6"/>
  <c r="U137" i="6"/>
  <c r="AO137" i="6" s="1"/>
  <c r="T137" i="6"/>
  <c r="S137" i="6"/>
  <c r="R137" i="6"/>
  <c r="Q137" i="6"/>
  <c r="P137" i="6"/>
  <c r="O137" i="6"/>
  <c r="N137" i="6"/>
  <c r="AN137" i="6" s="1"/>
  <c r="M137" i="6"/>
  <c r="AM137" i="6" s="1"/>
  <c r="L137" i="6"/>
  <c r="K137" i="6"/>
  <c r="J137" i="6"/>
  <c r="AL137" i="6" s="1"/>
  <c r="I137" i="6"/>
  <c r="H137" i="6"/>
  <c r="G137" i="6"/>
  <c r="F137" i="6"/>
  <c r="AE136" i="6"/>
  <c r="AD136" i="6"/>
  <c r="AC136" i="6"/>
  <c r="AB136" i="6"/>
  <c r="AA136" i="6"/>
  <c r="Z136" i="6"/>
  <c r="Y136" i="6"/>
  <c r="X136" i="6"/>
  <c r="W136" i="6"/>
  <c r="V136" i="6"/>
  <c r="U136" i="6"/>
  <c r="AO136" i="6" s="1"/>
  <c r="T136" i="6"/>
  <c r="S136" i="6"/>
  <c r="R136" i="6"/>
  <c r="Q136" i="6"/>
  <c r="P136" i="6"/>
  <c r="O136" i="6"/>
  <c r="N136" i="6"/>
  <c r="AN136" i="6" s="1"/>
  <c r="M136" i="6"/>
  <c r="AM136" i="6" s="1"/>
  <c r="L136" i="6"/>
  <c r="K136" i="6"/>
  <c r="J136" i="6"/>
  <c r="AL136" i="6" s="1"/>
  <c r="I136" i="6"/>
  <c r="H136" i="6"/>
  <c r="G136" i="6"/>
  <c r="F136" i="6"/>
  <c r="AE135" i="6"/>
  <c r="AD135" i="6"/>
  <c r="AC135" i="6"/>
  <c r="AB135" i="6"/>
  <c r="AA135" i="6"/>
  <c r="Z135" i="6"/>
  <c r="Y135" i="6"/>
  <c r="X135" i="6"/>
  <c r="W135" i="6"/>
  <c r="V135" i="6"/>
  <c r="U135" i="6"/>
  <c r="AO135" i="6" s="1"/>
  <c r="T135" i="6"/>
  <c r="S135" i="6"/>
  <c r="R135" i="6"/>
  <c r="Q135" i="6"/>
  <c r="P135" i="6"/>
  <c r="O135" i="6"/>
  <c r="N135" i="6"/>
  <c r="AN135" i="6" s="1"/>
  <c r="M135" i="6"/>
  <c r="AM135" i="6" s="1"/>
  <c r="L135" i="6"/>
  <c r="K135" i="6"/>
  <c r="J135" i="6"/>
  <c r="AL135" i="6" s="1"/>
  <c r="I135" i="6"/>
  <c r="H135" i="6"/>
  <c r="G135" i="6"/>
  <c r="F135" i="6"/>
  <c r="AE134" i="6"/>
  <c r="AD134" i="6"/>
  <c r="AC134" i="6"/>
  <c r="AB134" i="6"/>
  <c r="AA134" i="6"/>
  <c r="Z134" i="6"/>
  <c r="Y134" i="6"/>
  <c r="X134" i="6"/>
  <c r="W134" i="6"/>
  <c r="V134" i="6"/>
  <c r="U134" i="6"/>
  <c r="AO134" i="6" s="1"/>
  <c r="T134" i="6"/>
  <c r="S134" i="6"/>
  <c r="R134" i="6"/>
  <c r="Q134" i="6"/>
  <c r="P134" i="6"/>
  <c r="O134" i="6"/>
  <c r="N134" i="6"/>
  <c r="AN134" i="6" s="1"/>
  <c r="M134" i="6"/>
  <c r="AM134" i="6" s="1"/>
  <c r="L134" i="6"/>
  <c r="K134" i="6"/>
  <c r="J134" i="6"/>
  <c r="AL134" i="6" s="1"/>
  <c r="I134" i="6"/>
  <c r="H134" i="6"/>
  <c r="G134" i="6"/>
  <c r="F134" i="6"/>
  <c r="AE133" i="6"/>
  <c r="AD133" i="6"/>
  <c r="AC133" i="6"/>
  <c r="AB133" i="6"/>
  <c r="AA133" i="6"/>
  <c r="Z133" i="6"/>
  <c r="Y133" i="6"/>
  <c r="X133" i="6"/>
  <c r="W133" i="6"/>
  <c r="V133" i="6"/>
  <c r="U133" i="6"/>
  <c r="AO133" i="6" s="1"/>
  <c r="T133" i="6"/>
  <c r="S133" i="6"/>
  <c r="R133" i="6"/>
  <c r="Q133" i="6"/>
  <c r="P133" i="6"/>
  <c r="O133" i="6"/>
  <c r="N133" i="6"/>
  <c r="AN133" i="6" s="1"/>
  <c r="M133" i="6"/>
  <c r="AM133" i="6" s="1"/>
  <c r="L133" i="6"/>
  <c r="K133" i="6"/>
  <c r="J133" i="6"/>
  <c r="AL133" i="6" s="1"/>
  <c r="I133" i="6"/>
  <c r="H133" i="6"/>
  <c r="G133" i="6"/>
  <c r="F133" i="6"/>
  <c r="AE132" i="6"/>
  <c r="AD132" i="6"/>
  <c r="AC132" i="6"/>
  <c r="AB132" i="6"/>
  <c r="AA132" i="6"/>
  <c r="Z132" i="6"/>
  <c r="Y132" i="6"/>
  <c r="X132" i="6"/>
  <c r="W132" i="6"/>
  <c r="V132" i="6"/>
  <c r="U132" i="6"/>
  <c r="AO132" i="6" s="1"/>
  <c r="T132" i="6"/>
  <c r="S132" i="6"/>
  <c r="R132" i="6"/>
  <c r="Q132" i="6"/>
  <c r="P132" i="6"/>
  <c r="O132" i="6"/>
  <c r="N132" i="6"/>
  <c r="AN132" i="6" s="1"/>
  <c r="M132" i="6"/>
  <c r="AM132" i="6" s="1"/>
  <c r="L132" i="6"/>
  <c r="K132" i="6"/>
  <c r="J132" i="6"/>
  <c r="AL132" i="6" s="1"/>
  <c r="I132" i="6"/>
  <c r="H132" i="6"/>
  <c r="G132" i="6"/>
  <c r="F132" i="6"/>
  <c r="AE131" i="6"/>
  <c r="AD131" i="6"/>
  <c r="AC131" i="6"/>
  <c r="AB131" i="6"/>
  <c r="AA131" i="6"/>
  <c r="Z131" i="6"/>
  <c r="Y131" i="6"/>
  <c r="X131" i="6"/>
  <c r="W131" i="6"/>
  <c r="V131" i="6"/>
  <c r="U131" i="6"/>
  <c r="AO131" i="6" s="1"/>
  <c r="T131" i="6"/>
  <c r="S131" i="6"/>
  <c r="R131" i="6"/>
  <c r="Q131" i="6"/>
  <c r="P131" i="6"/>
  <c r="O131" i="6"/>
  <c r="N131" i="6"/>
  <c r="AN131" i="6" s="1"/>
  <c r="M131" i="6"/>
  <c r="AM131" i="6" s="1"/>
  <c r="L131" i="6"/>
  <c r="K131" i="6"/>
  <c r="J131" i="6"/>
  <c r="AL131" i="6" s="1"/>
  <c r="I131" i="6"/>
  <c r="H131" i="6"/>
  <c r="G131" i="6"/>
  <c r="F131" i="6"/>
  <c r="AE130" i="6"/>
  <c r="AD130" i="6"/>
  <c r="AC130" i="6"/>
  <c r="AB130" i="6"/>
  <c r="AA130" i="6"/>
  <c r="Z130" i="6"/>
  <c r="Y130" i="6"/>
  <c r="X130" i="6"/>
  <c r="W130" i="6"/>
  <c r="V130" i="6"/>
  <c r="U130" i="6"/>
  <c r="AO130" i="6" s="1"/>
  <c r="T130" i="6"/>
  <c r="S130" i="6"/>
  <c r="R130" i="6"/>
  <c r="Q130" i="6"/>
  <c r="P130" i="6"/>
  <c r="O130" i="6"/>
  <c r="N130" i="6"/>
  <c r="AN130" i="6" s="1"/>
  <c r="M130" i="6"/>
  <c r="AM130" i="6" s="1"/>
  <c r="L130" i="6"/>
  <c r="K130" i="6"/>
  <c r="J130" i="6"/>
  <c r="AL130" i="6" s="1"/>
  <c r="I130" i="6"/>
  <c r="H130" i="6"/>
  <c r="G130" i="6"/>
  <c r="F130" i="6"/>
  <c r="AE129" i="6"/>
  <c r="AD129" i="6"/>
  <c r="AC129" i="6"/>
  <c r="AB129" i="6"/>
  <c r="AA129" i="6"/>
  <c r="Z129" i="6"/>
  <c r="Y129" i="6"/>
  <c r="X129" i="6"/>
  <c r="W129" i="6"/>
  <c r="V129" i="6"/>
  <c r="U129" i="6"/>
  <c r="AO129" i="6" s="1"/>
  <c r="T129" i="6"/>
  <c r="S129" i="6"/>
  <c r="R129" i="6"/>
  <c r="Q129" i="6"/>
  <c r="P129" i="6"/>
  <c r="O129" i="6"/>
  <c r="N129" i="6"/>
  <c r="AN129" i="6" s="1"/>
  <c r="M129" i="6"/>
  <c r="AM129" i="6" s="1"/>
  <c r="L129" i="6"/>
  <c r="K129" i="6"/>
  <c r="J129" i="6"/>
  <c r="AL129" i="6" s="1"/>
  <c r="I129" i="6"/>
  <c r="H129" i="6"/>
  <c r="G129" i="6"/>
  <c r="F129" i="6"/>
  <c r="AE128" i="6"/>
  <c r="AD128" i="6"/>
  <c r="AC128" i="6"/>
  <c r="AB128" i="6"/>
  <c r="AA128" i="6"/>
  <c r="Z128" i="6"/>
  <c r="Y128" i="6"/>
  <c r="X128" i="6"/>
  <c r="W128" i="6"/>
  <c r="V128" i="6"/>
  <c r="U128" i="6"/>
  <c r="AO128" i="6" s="1"/>
  <c r="T128" i="6"/>
  <c r="S128" i="6"/>
  <c r="R128" i="6"/>
  <c r="Q128" i="6"/>
  <c r="P128" i="6"/>
  <c r="O128" i="6"/>
  <c r="N128" i="6"/>
  <c r="AN128" i="6" s="1"/>
  <c r="M128" i="6"/>
  <c r="AM128" i="6" s="1"/>
  <c r="L128" i="6"/>
  <c r="K128" i="6"/>
  <c r="J128" i="6"/>
  <c r="AL128" i="6" s="1"/>
  <c r="I128" i="6"/>
  <c r="H128" i="6"/>
  <c r="G128" i="6"/>
  <c r="F128" i="6"/>
  <c r="AE127" i="6"/>
  <c r="AD127" i="6"/>
  <c r="AC127" i="6"/>
  <c r="AB127" i="6"/>
  <c r="AA127" i="6"/>
  <c r="Z127" i="6"/>
  <c r="Y127" i="6"/>
  <c r="X127" i="6"/>
  <c r="W127" i="6"/>
  <c r="V127" i="6"/>
  <c r="U127" i="6"/>
  <c r="AO127" i="6" s="1"/>
  <c r="T127" i="6"/>
  <c r="S127" i="6"/>
  <c r="R127" i="6"/>
  <c r="Q127" i="6"/>
  <c r="P127" i="6"/>
  <c r="O127" i="6"/>
  <c r="N127" i="6"/>
  <c r="AN127" i="6" s="1"/>
  <c r="M127" i="6"/>
  <c r="AM127" i="6" s="1"/>
  <c r="L127" i="6"/>
  <c r="K127" i="6"/>
  <c r="J127" i="6"/>
  <c r="AL127" i="6" s="1"/>
  <c r="I127" i="6"/>
  <c r="H127" i="6"/>
  <c r="G127" i="6"/>
  <c r="F127" i="6"/>
  <c r="AE126" i="6"/>
  <c r="AD126" i="6"/>
  <c r="AC126" i="6"/>
  <c r="AB126" i="6"/>
  <c r="AA126" i="6"/>
  <c r="Z126" i="6"/>
  <c r="Y126" i="6"/>
  <c r="X126" i="6"/>
  <c r="W126" i="6"/>
  <c r="V126" i="6"/>
  <c r="U126" i="6"/>
  <c r="AO126" i="6" s="1"/>
  <c r="T126" i="6"/>
  <c r="S126" i="6"/>
  <c r="R126" i="6"/>
  <c r="Q126" i="6"/>
  <c r="P126" i="6"/>
  <c r="O126" i="6"/>
  <c r="N126" i="6"/>
  <c r="AN126" i="6" s="1"/>
  <c r="M126" i="6"/>
  <c r="AM126" i="6" s="1"/>
  <c r="L126" i="6"/>
  <c r="K126" i="6"/>
  <c r="J126" i="6"/>
  <c r="AL126" i="6" s="1"/>
  <c r="I126" i="6"/>
  <c r="H126" i="6"/>
  <c r="G126" i="6"/>
  <c r="F126" i="6"/>
  <c r="AE125" i="6"/>
  <c r="AD125" i="6"/>
  <c r="AC125" i="6"/>
  <c r="AB125" i="6"/>
  <c r="AA125" i="6"/>
  <c r="Z125" i="6"/>
  <c r="Y125" i="6"/>
  <c r="X125" i="6"/>
  <c r="W125" i="6"/>
  <c r="V125" i="6"/>
  <c r="U125" i="6"/>
  <c r="AO125" i="6" s="1"/>
  <c r="T125" i="6"/>
  <c r="S125" i="6"/>
  <c r="R125" i="6"/>
  <c r="Q125" i="6"/>
  <c r="P125" i="6"/>
  <c r="O125" i="6"/>
  <c r="N125" i="6"/>
  <c r="AN125" i="6" s="1"/>
  <c r="M125" i="6"/>
  <c r="AM125" i="6" s="1"/>
  <c r="L125" i="6"/>
  <c r="K125" i="6"/>
  <c r="J125" i="6"/>
  <c r="AL125" i="6" s="1"/>
  <c r="I125" i="6"/>
  <c r="H125" i="6"/>
  <c r="G125" i="6"/>
  <c r="F125" i="6"/>
  <c r="AE124" i="6"/>
  <c r="AD124" i="6"/>
  <c r="AC124" i="6"/>
  <c r="AB124" i="6"/>
  <c r="AA124" i="6"/>
  <c r="Z124" i="6"/>
  <c r="Y124" i="6"/>
  <c r="X124" i="6"/>
  <c r="W124" i="6"/>
  <c r="V124" i="6"/>
  <c r="U124" i="6"/>
  <c r="AO124" i="6" s="1"/>
  <c r="T124" i="6"/>
  <c r="S124" i="6"/>
  <c r="R124" i="6"/>
  <c r="Q124" i="6"/>
  <c r="P124" i="6"/>
  <c r="O124" i="6"/>
  <c r="N124" i="6"/>
  <c r="AN124" i="6" s="1"/>
  <c r="M124" i="6"/>
  <c r="AM124" i="6" s="1"/>
  <c r="L124" i="6"/>
  <c r="K124" i="6"/>
  <c r="J124" i="6"/>
  <c r="AL124" i="6" s="1"/>
  <c r="I124" i="6"/>
  <c r="H124" i="6"/>
  <c r="G124" i="6"/>
  <c r="F124" i="6"/>
  <c r="AE123" i="6"/>
  <c r="AD123" i="6"/>
  <c r="AC123" i="6"/>
  <c r="AB123" i="6"/>
  <c r="AA123" i="6"/>
  <c r="Z123" i="6"/>
  <c r="Y123" i="6"/>
  <c r="X123" i="6"/>
  <c r="W123" i="6"/>
  <c r="V123" i="6"/>
  <c r="U123" i="6"/>
  <c r="AO123" i="6" s="1"/>
  <c r="T123" i="6"/>
  <c r="S123" i="6"/>
  <c r="R123" i="6"/>
  <c r="Q123" i="6"/>
  <c r="P123" i="6"/>
  <c r="O123" i="6"/>
  <c r="N123" i="6"/>
  <c r="AN123" i="6" s="1"/>
  <c r="M123" i="6"/>
  <c r="AM123" i="6" s="1"/>
  <c r="L123" i="6"/>
  <c r="K123" i="6"/>
  <c r="J123" i="6"/>
  <c r="AL123" i="6" s="1"/>
  <c r="I123" i="6"/>
  <c r="H123" i="6"/>
  <c r="G123" i="6"/>
  <c r="F123" i="6"/>
  <c r="AE122" i="6"/>
  <c r="AD122" i="6"/>
  <c r="AC122" i="6"/>
  <c r="AB122" i="6"/>
  <c r="AA122" i="6"/>
  <c r="Z122" i="6"/>
  <c r="Y122" i="6"/>
  <c r="X122" i="6"/>
  <c r="W122" i="6"/>
  <c r="V122" i="6"/>
  <c r="U122" i="6"/>
  <c r="AO122" i="6" s="1"/>
  <c r="T122" i="6"/>
  <c r="S122" i="6"/>
  <c r="R122" i="6"/>
  <c r="Q122" i="6"/>
  <c r="P122" i="6"/>
  <c r="O122" i="6"/>
  <c r="N122" i="6"/>
  <c r="AN122" i="6" s="1"/>
  <c r="M122" i="6"/>
  <c r="AM122" i="6" s="1"/>
  <c r="L122" i="6"/>
  <c r="K122" i="6"/>
  <c r="J122" i="6"/>
  <c r="AL122" i="6" s="1"/>
  <c r="I122" i="6"/>
  <c r="H122" i="6"/>
  <c r="G122" i="6"/>
  <c r="F122" i="6"/>
  <c r="AE121" i="6"/>
  <c r="AD121" i="6"/>
  <c r="AC121" i="6"/>
  <c r="AB121" i="6"/>
  <c r="AA121" i="6"/>
  <c r="Z121" i="6"/>
  <c r="Y121" i="6"/>
  <c r="X121" i="6"/>
  <c r="W121" i="6"/>
  <c r="V121" i="6"/>
  <c r="U121" i="6"/>
  <c r="AO121" i="6" s="1"/>
  <c r="T121" i="6"/>
  <c r="S121" i="6"/>
  <c r="R121" i="6"/>
  <c r="Q121" i="6"/>
  <c r="P121" i="6"/>
  <c r="O121" i="6"/>
  <c r="N121" i="6"/>
  <c r="AN121" i="6" s="1"/>
  <c r="M121" i="6"/>
  <c r="AM121" i="6" s="1"/>
  <c r="L121" i="6"/>
  <c r="K121" i="6"/>
  <c r="J121" i="6"/>
  <c r="AL121" i="6" s="1"/>
  <c r="I121" i="6"/>
  <c r="H121" i="6"/>
  <c r="G121" i="6"/>
  <c r="F121" i="6"/>
  <c r="AE120" i="6"/>
  <c r="AD120" i="6"/>
  <c r="AC120" i="6"/>
  <c r="AB120" i="6"/>
  <c r="AA120" i="6"/>
  <c r="Z120" i="6"/>
  <c r="Y120" i="6"/>
  <c r="X120" i="6"/>
  <c r="W120" i="6"/>
  <c r="V120" i="6"/>
  <c r="U120" i="6"/>
  <c r="AO120" i="6" s="1"/>
  <c r="T120" i="6"/>
  <c r="S120" i="6"/>
  <c r="R120" i="6"/>
  <c r="Q120" i="6"/>
  <c r="P120" i="6"/>
  <c r="O120" i="6"/>
  <c r="N120" i="6"/>
  <c r="AN120" i="6" s="1"/>
  <c r="M120" i="6"/>
  <c r="AM120" i="6" s="1"/>
  <c r="L120" i="6"/>
  <c r="K120" i="6"/>
  <c r="J120" i="6"/>
  <c r="AL120" i="6" s="1"/>
  <c r="I120" i="6"/>
  <c r="H120" i="6"/>
  <c r="G120" i="6"/>
  <c r="F120" i="6"/>
  <c r="AE119" i="6"/>
  <c r="AD119" i="6"/>
  <c r="AC119" i="6"/>
  <c r="AB119" i="6"/>
  <c r="AA119" i="6"/>
  <c r="Z119" i="6"/>
  <c r="Y119" i="6"/>
  <c r="X119" i="6"/>
  <c r="W119" i="6"/>
  <c r="V119" i="6"/>
  <c r="U119" i="6"/>
  <c r="AO119" i="6" s="1"/>
  <c r="T119" i="6"/>
  <c r="S119" i="6"/>
  <c r="R119" i="6"/>
  <c r="Q119" i="6"/>
  <c r="P119" i="6"/>
  <c r="O119" i="6"/>
  <c r="N119" i="6"/>
  <c r="AN119" i="6" s="1"/>
  <c r="M119" i="6"/>
  <c r="AM119" i="6" s="1"/>
  <c r="L119" i="6"/>
  <c r="K119" i="6"/>
  <c r="J119" i="6"/>
  <c r="AL119" i="6" s="1"/>
  <c r="I119" i="6"/>
  <c r="H119" i="6"/>
  <c r="G119" i="6"/>
  <c r="F119" i="6"/>
  <c r="AE118" i="6"/>
  <c r="AD118" i="6"/>
  <c r="AC118" i="6"/>
  <c r="AB118" i="6"/>
  <c r="AA118" i="6"/>
  <c r="Z118" i="6"/>
  <c r="Y118" i="6"/>
  <c r="X118" i="6"/>
  <c r="W118" i="6"/>
  <c r="V118" i="6"/>
  <c r="U118" i="6"/>
  <c r="AO118" i="6" s="1"/>
  <c r="T118" i="6"/>
  <c r="S118" i="6"/>
  <c r="R118" i="6"/>
  <c r="Q118" i="6"/>
  <c r="P118" i="6"/>
  <c r="O118" i="6"/>
  <c r="N118" i="6"/>
  <c r="AN118" i="6" s="1"/>
  <c r="M118" i="6"/>
  <c r="AM118" i="6" s="1"/>
  <c r="L118" i="6"/>
  <c r="K118" i="6"/>
  <c r="J118" i="6"/>
  <c r="AL118" i="6" s="1"/>
  <c r="I118" i="6"/>
  <c r="H118" i="6"/>
  <c r="G118" i="6"/>
  <c r="F118" i="6"/>
  <c r="AE117" i="6"/>
  <c r="AD117" i="6"/>
  <c r="AC117" i="6"/>
  <c r="AB117" i="6"/>
  <c r="AA117" i="6"/>
  <c r="Z117" i="6"/>
  <c r="Y117" i="6"/>
  <c r="X117" i="6"/>
  <c r="W117" i="6"/>
  <c r="V117" i="6"/>
  <c r="U117" i="6"/>
  <c r="AO117" i="6" s="1"/>
  <c r="T117" i="6"/>
  <c r="S117" i="6"/>
  <c r="R117" i="6"/>
  <c r="Q117" i="6"/>
  <c r="P117" i="6"/>
  <c r="O117" i="6"/>
  <c r="N117" i="6"/>
  <c r="AN117" i="6" s="1"/>
  <c r="M117" i="6"/>
  <c r="AM117" i="6" s="1"/>
  <c r="L117" i="6"/>
  <c r="K117" i="6"/>
  <c r="J117" i="6"/>
  <c r="AL117" i="6" s="1"/>
  <c r="I117" i="6"/>
  <c r="H117" i="6"/>
  <c r="G117" i="6"/>
  <c r="F117" i="6"/>
  <c r="AE116" i="6"/>
  <c r="AD116" i="6"/>
  <c r="AC116" i="6"/>
  <c r="AB116" i="6"/>
  <c r="AA116" i="6"/>
  <c r="Z116" i="6"/>
  <c r="Y116" i="6"/>
  <c r="X116" i="6"/>
  <c r="W116" i="6"/>
  <c r="V116" i="6"/>
  <c r="U116" i="6"/>
  <c r="AO116" i="6" s="1"/>
  <c r="T116" i="6"/>
  <c r="S116" i="6"/>
  <c r="R116" i="6"/>
  <c r="Q116" i="6"/>
  <c r="P116" i="6"/>
  <c r="O116" i="6"/>
  <c r="N116" i="6"/>
  <c r="AN116" i="6" s="1"/>
  <c r="M116" i="6"/>
  <c r="AM116" i="6" s="1"/>
  <c r="L116" i="6"/>
  <c r="K116" i="6"/>
  <c r="J116" i="6"/>
  <c r="AL116" i="6" s="1"/>
  <c r="I116" i="6"/>
  <c r="H116" i="6"/>
  <c r="G116" i="6"/>
  <c r="F116" i="6"/>
  <c r="AE115" i="6"/>
  <c r="AD115" i="6"/>
  <c r="AC115" i="6"/>
  <c r="AB115" i="6"/>
  <c r="AA115" i="6"/>
  <c r="Z115" i="6"/>
  <c r="Y115" i="6"/>
  <c r="X115" i="6"/>
  <c r="W115" i="6"/>
  <c r="V115" i="6"/>
  <c r="U115" i="6"/>
  <c r="AO115" i="6" s="1"/>
  <c r="T115" i="6"/>
  <c r="S115" i="6"/>
  <c r="R115" i="6"/>
  <c r="Q115" i="6"/>
  <c r="P115" i="6"/>
  <c r="O115" i="6"/>
  <c r="N115" i="6"/>
  <c r="AN115" i="6" s="1"/>
  <c r="M115" i="6"/>
  <c r="AM115" i="6" s="1"/>
  <c r="L115" i="6"/>
  <c r="K115" i="6"/>
  <c r="J115" i="6"/>
  <c r="AL115" i="6" s="1"/>
  <c r="I115" i="6"/>
  <c r="H115" i="6"/>
  <c r="G115" i="6"/>
  <c r="F115" i="6"/>
  <c r="AE114" i="6"/>
  <c r="AD114" i="6"/>
  <c r="AC114" i="6"/>
  <c r="AB114" i="6"/>
  <c r="AA114" i="6"/>
  <c r="Z114" i="6"/>
  <c r="Y114" i="6"/>
  <c r="X114" i="6"/>
  <c r="W114" i="6"/>
  <c r="V114" i="6"/>
  <c r="U114" i="6"/>
  <c r="AO114" i="6" s="1"/>
  <c r="T114" i="6"/>
  <c r="S114" i="6"/>
  <c r="R114" i="6"/>
  <c r="Q114" i="6"/>
  <c r="P114" i="6"/>
  <c r="O114" i="6"/>
  <c r="N114" i="6"/>
  <c r="AN114" i="6" s="1"/>
  <c r="M114" i="6"/>
  <c r="AM114" i="6" s="1"/>
  <c r="L114" i="6"/>
  <c r="K114" i="6"/>
  <c r="J114" i="6"/>
  <c r="AL114" i="6" s="1"/>
  <c r="I114" i="6"/>
  <c r="H114" i="6"/>
  <c r="G114" i="6"/>
  <c r="F114" i="6"/>
  <c r="AE113" i="6"/>
  <c r="AD113" i="6"/>
  <c r="AC113" i="6"/>
  <c r="AB113" i="6"/>
  <c r="AA113" i="6"/>
  <c r="Z113" i="6"/>
  <c r="Y113" i="6"/>
  <c r="X113" i="6"/>
  <c r="W113" i="6"/>
  <c r="V113" i="6"/>
  <c r="U113" i="6"/>
  <c r="AO113" i="6" s="1"/>
  <c r="T113" i="6"/>
  <c r="S113" i="6"/>
  <c r="R113" i="6"/>
  <c r="Q113" i="6"/>
  <c r="P113" i="6"/>
  <c r="O113" i="6"/>
  <c r="N113" i="6"/>
  <c r="AN113" i="6" s="1"/>
  <c r="M113" i="6"/>
  <c r="AM113" i="6" s="1"/>
  <c r="L113" i="6"/>
  <c r="K113" i="6"/>
  <c r="J113" i="6"/>
  <c r="AL113" i="6" s="1"/>
  <c r="I113" i="6"/>
  <c r="H113" i="6"/>
  <c r="G113" i="6"/>
  <c r="F113" i="6"/>
  <c r="AE112" i="6"/>
  <c r="AD112" i="6"/>
  <c r="AC112" i="6"/>
  <c r="AB112" i="6"/>
  <c r="AA112" i="6"/>
  <c r="Z112" i="6"/>
  <c r="Y112" i="6"/>
  <c r="X112" i="6"/>
  <c r="W112" i="6"/>
  <c r="V112" i="6"/>
  <c r="U112" i="6"/>
  <c r="AO112" i="6" s="1"/>
  <c r="T112" i="6"/>
  <c r="S112" i="6"/>
  <c r="R112" i="6"/>
  <c r="Q112" i="6"/>
  <c r="P112" i="6"/>
  <c r="O112" i="6"/>
  <c r="N112" i="6"/>
  <c r="AN112" i="6" s="1"/>
  <c r="M112" i="6"/>
  <c r="AM112" i="6" s="1"/>
  <c r="L112" i="6"/>
  <c r="K112" i="6"/>
  <c r="J112" i="6"/>
  <c r="AL112" i="6" s="1"/>
  <c r="I112" i="6"/>
  <c r="H112" i="6"/>
  <c r="G112" i="6"/>
  <c r="F112" i="6"/>
  <c r="AE111" i="6"/>
  <c r="AD111" i="6"/>
  <c r="AC111" i="6"/>
  <c r="AB111" i="6"/>
  <c r="AA111" i="6"/>
  <c r="Z111" i="6"/>
  <c r="Y111" i="6"/>
  <c r="X111" i="6"/>
  <c r="W111" i="6"/>
  <c r="V111" i="6"/>
  <c r="U111" i="6"/>
  <c r="AO111" i="6" s="1"/>
  <c r="T111" i="6"/>
  <c r="S111" i="6"/>
  <c r="R111" i="6"/>
  <c r="Q111" i="6"/>
  <c r="P111" i="6"/>
  <c r="O111" i="6"/>
  <c r="N111" i="6"/>
  <c r="AN111" i="6" s="1"/>
  <c r="M111" i="6"/>
  <c r="AM111" i="6" s="1"/>
  <c r="L111" i="6"/>
  <c r="K111" i="6"/>
  <c r="J111" i="6"/>
  <c r="AL111" i="6" s="1"/>
  <c r="I111" i="6"/>
  <c r="H111" i="6"/>
  <c r="G111" i="6"/>
  <c r="F111" i="6"/>
  <c r="AE110" i="6"/>
  <c r="AD110" i="6"/>
  <c r="AC110" i="6"/>
  <c r="AB110" i="6"/>
  <c r="AA110" i="6"/>
  <c r="Z110" i="6"/>
  <c r="Y110" i="6"/>
  <c r="X110" i="6"/>
  <c r="W110" i="6"/>
  <c r="V110" i="6"/>
  <c r="U110" i="6"/>
  <c r="AO110" i="6" s="1"/>
  <c r="T110" i="6"/>
  <c r="S110" i="6"/>
  <c r="R110" i="6"/>
  <c r="Q110" i="6"/>
  <c r="P110" i="6"/>
  <c r="O110" i="6"/>
  <c r="N110" i="6"/>
  <c r="AN110" i="6" s="1"/>
  <c r="M110" i="6"/>
  <c r="AM110" i="6" s="1"/>
  <c r="L110" i="6"/>
  <c r="K110" i="6"/>
  <c r="J110" i="6"/>
  <c r="AL110" i="6" s="1"/>
  <c r="I110" i="6"/>
  <c r="H110" i="6"/>
  <c r="G110" i="6"/>
  <c r="F110" i="6"/>
  <c r="AE109" i="6"/>
  <c r="AD109" i="6"/>
  <c r="AC109" i="6"/>
  <c r="AB109" i="6"/>
  <c r="AA109" i="6"/>
  <c r="Z109" i="6"/>
  <c r="Y109" i="6"/>
  <c r="X109" i="6"/>
  <c r="W109" i="6"/>
  <c r="V109" i="6"/>
  <c r="U109" i="6"/>
  <c r="AO109" i="6" s="1"/>
  <c r="T109" i="6"/>
  <c r="S109" i="6"/>
  <c r="R109" i="6"/>
  <c r="Q109" i="6"/>
  <c r="P109" i="6"/>
  <c r="O109" i="6"/>
  <c r="N109" i="6"/>
  <c r="AN109" i="6" s="1"/>
  <c r="M109" i="6"/>
  <c r="AM109" i="6" s="1"/>
  <c r="L109" i="6"/>
  <c r="K109" i="6"/>
  <c r="J109" i="6"/>
  <c r="AL109" i="6" s="1"/>
  <c r="I109" i="6"/>
  <c r="H109" i="6"/>
  <c r="G109" i="6"/>
  <c r="F109" i="6"/>
  <c r="AE108" i="6"/>
  <c r="AD108" i="6"/>
  <c r="AC108" i="6"/>
  <c r="AB108" i="6"/>
  <c r="AA108" i="6"/>
  <c r="Z108" i="6"/>
  <c r="Y108" i="6"/>
  <c r="X108" i="6"/>
  <c r="W108" i="6"/>
  <c r="V108" i="6"/>
  <c r="U108" i="6"/>
  <c r="AO108" i="6" s="1"/>
  <c r="T108" i="6"/>
  <c r="S108" i="6"/>
  <c r="R108" i="6"/>
  <c r="Q108" i="6"/>
  <c r="P108" i="6"/>
  <c r="O108" i="6"/>
  <c r="N108" i="6"/>
  <c r="AN108" i="6" s="1"/>
  <c r="M108" i="6"/>
  <c r="AM108" i="6" s="1"/>
  <c r="L108" i="6"/>
  <c r="K108" i="6"/>
  <c r="J108" i="6"/>
  <c r="AL108" i="6" s="1"/>
  <c r="I108" i="6"/>
  <c r="H108" i="6"/>
  <c r="G108" i="6"/>
  <c r="F108" i="6"/>
  <c r="AE107" i="6"/>
  <c r="AD107" i="6"/>
  <c r="AC107" i="6"/>
  <c r="AB107" i="6"/>
  <c r="AA107" i="6"/>
  <c r="Z107" i="6"/>
  <c r="Y107" i="6"/>
  <c r="X107" i="6"/>
  <c r="W107" i="6"/>
  <c r="V107" i="6"/>
  <c r="U107" i="6"/>
  <c r="AO107" i="6" s="1"/>
  <c r="T107" i="6"/>
  <c r="S107" i="6"/>
  <c r="R107" i="6"/>
  <c r="Q107" i="6"/>
  <c r="P107" i="6"/>
  <c r="O107" i="6"/>
  <c r="N107" i="6"/>
  <c r="AN107" i="6" s="1"/>
  <c r="M107" i="6"/>
  <c r="AM107" i="6" s="1"/>
  <c r="L107" i="6"/>
  <c r="K107" i="6"/>
  <c r="J107" i="6"/>
  <c r="AL107" i="6" s="1"/>
  <c r="I107" i="6"/>
  <c r="H107" i="6"/>
  <c r="G107" i="6"/>
  <c r="F107" i="6"/>
  <c r="AE106" i="6"/>
  <c r="AD106" i="6"/>
  <c r="AC106" i="6"/>
  <c r="AB106" i="6"/>
  <c r="AA106" i="6"/>
  <c r="Z106" i="6"/>
  <c r="Y106" i="6"/>
  <c r="X106" i="6"/>
  <c r="W106" i="6"/>
  <c r="V106" i="6"/>
  <c r="U106" i="6"/>
  <c r="AO106" i="6" s="1"/>
  <c r="T106" i="6"/>
  <c r="S106" i="6"/>
  <c r="R106" i="6"/>
  <c r="Q106" i="6"/>
  <c r="P106" i="6"/>
  <c r="O106" i="6"/>
  <c r="N106" i="6"/>
  <c r="AN106" i="6" s="1"/>
  <c r="M106" i="6"/>
  <c r="AM106" i="6" s="1"/>
  <c r="L106" i="6"/>
  <c r="K106" i="6"/>
  <c r="J106" i="6"/>
  <c r="AL106" i="6" s="1"/>
  <c r="I106" i="6"/>
  <c r="H106" i="6"/>
  <c r="G106" i="6"/>
  <c r="F106" i="6"/>
  <c r="AE105" i="6"/>
  <c r="AD105" i="6"/>
  <c r="AC105" i="6"/>
  <c r="AB105" i="6"/>
  <c r="AA105" i="6"/>
  <c r="Z105" i="6"/>
  <c r="Y105" i="6"/>
  <c r="X105" i="6"/>
  <c r="W105" i="6"/>
  <c r="V105" i="6"/>
  <c r="U105" i="6"/>
  <c r="AO105" i="6" s="1"/>
  <c r="T105" i="6"/>
  <c r="S105" i="6"/>
  <c r="R105" i="6"/>
  <c r="Q105" i="6"/>
  <c r="P105" i="6"/>
  <c r="O105" i="6"/>
  <c r="N105" i="6"/>
  <c r="AN105" i="6" s="1"/>
  <c r="M105" i="6"/>
  <c r="AM105" i="6" s="1"/>
  <c r="L105" i="6"/>
  <c r="K105" i="6"/>
  <c r="J105" i="6"/>
  <c r="AL105" i="6" s="1"/>
  <c r="I105" i="6"/>
  <c r="H105" i="6"/>
  <c r="G105" i="6"/>
  <c r="F105" i="6"/>
  <c r="AE104" i="6"/>
  <c r="AD104" i="6"/>
  <c r="AC104" i="6"/>
  <c r="AB104" i="6"/>
  <c r="AA104" i="6"/>
  <c r="Z104" i="6"/>
  <c r="Y104" i="6"/>
  <c r="X104" i="6"/>
  <c r="W104" i="6"/>
  <c r="V104" i="6"/>
  <c r="U104" i="6"/>
  <c r="AO104" i="6" s="1"/>
  <c r="T104" i="6"/>
  <c r="S104" i="6"/>
  <c r="R104" i="6"/>
  <c r="Q104" i="6"/>
  <c r="P104" i="6"/>
  <c r="O104" i="6"/>
  <c r="N104" i="6"/>
  <c r="AN104" i="6" s="1"/>
  <c r="M104" i="6"/>
  <c r="AM104" i="6" s="1"/>
  <c r="L104" i="6"/>
  <c r="K104" i="6"/>
  <c r="J104" i="6"/>
  <c r="AL104" i="6" s="1"/>
  <c r="I104" i="6"/>
  <c r="H104" i="6"/>
  <c r="G104" i="6"/>
  <c r="F104" i="6"/>
  <c r="AE103" i="6"/>
  <c r="AD103" i="6"/>
  <c r="AC103" i="6"/>
  <c r="AB103" i="6"/>
  <c r="AA103" i="6"/>
  <c r="Z103" i="6"/>
  <c r="Y103" i="6"/>
  <c r="X103" i="6"/>
  <c r="W103" i="6"/>
  <c r="V103" i="6"/>
  <c r="U103" i="6"/>
  <c r="AO103" i="6" s="1"/>
  <c r="T103" i="6"/>
  <c r="S103" i="6"/>
  <c r="R103" i="6"/>
  <c r="Q103" i="6"/>
  <c r="P103" i="6"/>
  <c r="O103" i="6"/>
  <c r="N103" i="6"/>
  <c r="AN103" i="6" s="1"/>
  <c r="M103" i="6"/>
  <c r="AM103" i="6" s="1"/>
  <c r="L103" i="6"/>
  <c r="K103" i="6"/>
  <c r="J103" i="6"/>
  <c r="AL103" i="6" s="1"/>
  <c r="I103" i="6"/>
  <c r="H103" i="6"/>
  <c r="G103" i="6"/>
  <c r="F103" i="6"/>
  <c r="AE102" i="6"/>
  <c r="AD102" i="6"/>
  <c r="AC102" i="6"/>
  <c r="AB102" i="6"/>
  <c r="AA102" i="6"/>
  <c r="Z102" i="6"/>
  <c r="Y102" i="6"/>
  <c r="X102" i="6"/>
  <c r="W102" i="6"/>
  <c r="V102" i="6"/>
  <c r="U102" i="6"/>
  <c r="AO102" i="6" s="1"/>
  <c r="T102" i="6"/>
  <c r="S102" i="6"/>
  <c r="R102" i="6"/>
  <c r="Q102" i="6"/>
  <c r="P102" i="6"/>
  <c r="O102" i="6"/>
  <c r="N102" i="6"/>
  <c r="AN102" i="6" s="1"/>
  <c r="M102" i="6"/>
  <c r="AM102" i="6" s="1"/>
  <c r="L102" i="6"/>
  <c r="K102" i="6"/>
  <c r="J102" i="6"/>
  <c r="AL102" i="6" s="1"/>
  <c r="I102" i="6"/>
  <c r="H102" i="6"/>
  <c r="G102" i="6"/>
  <c r="F102" i="6"/>
  <c r="AE101" i="6"/>
  <c r="AD101" i="6"/>
  <c r="AC101" i="6"/>
  <c r="AB101" i="6"/>
  <c r="AA101" i="6"/>
  <c r="Z101" i="6"/>
  <c r="Y101" i="6"/>
  <c r="X101" i="6"/>
  <c r="W101" i="6"/>
  <c r="V101" i="6"/>
  <c r="U101" i="6"/>
  <c r="AO101" i="6" s="1"/>
  <c r="T101" i="6"/>
  <c r="S101" i="6"/>
  <c r="R101" i="6"/>
  <c r="Q101" i="6"/>
  <c r="P101" i="6"/>
  <c r="O101" i="6"/>
  <c r="N101" i="6"/>
  <c r="AN101" i="6" s="1"/>
  <c r="M101" i="6"/>
  <c r="AM101" i="6" s="1"/>
  <c r="L101" i="6"/>
  <c r="K101" i="6"/>
  <c r="J101" i="6"/>
  <c r="AL101" i="6" s="1"/>
  <c r="I101" i="6"/>
  <c r="H101" i="6"/>
  <c r="G101" i="6"/>
  <c r="F101" i="6"/>
  <c r="AE100" i="6"/>
  <c r="AD100" i="6"/>
  <c r="AC100" i="6"/>
  <c r="AB100" i="6"/>
  <c r="AA100" i="6"/>
  <c r="Z100" i="6"/>
  <c r="Y100" i="6"/>
  <c r="X100" i="6"/>
  <c r="W100" i="6"/>
  <c r="V100" i="6"/>
  <c r="U100" i="6"/>
  <c r="AO100" i="6" s="1"/>
  <c r="T100" i="6"/>
  <c r="S100" i="6"/>
  <c r="R100" i="6"/>
  <c r="Q100" i="6"/>
  <c r="P100" i="6"/>
  <c r="O100" i="6"/>
  <c r="N100" i="6"/>
  <c r="AN100" i="6" s="1"/>
  <c r="M100" i="6"/>
  <c r="AM100" i="6" s="1"/>
  <c r="L100" i="6"/>
  <c r="K100" i="6"/>
  <c r="J100" i="6"/>
  <c r="AL100" i="6" s="1"/>
  <c r="I100" i="6"/>
  <c r="H100" i="6"/>
  <c r="G100" i="6"/>
  <c r="F100" i="6"/>
  <c r="AE99" i="6"/>
  <c r="AD99" i="6"/>
  <c r="AC99" i="6"/>
  <c r="AB99" i="6"/>
  <c r="AA99" i="6"/>
  <c r="Z99" i="6"/>
  <c r="Y99" i="6"/>
  <c r="X99" i="6"/>
  <c r="W99" i="6"/>
  <c r="V99" i="6"/>
  <c r="U99" i="6"/>
  <c r="AO99" i="6" s="1"/>
  <c r="T99" i="6"/>
  <c r="S99" i="6"/>
  <c r="R99" i="6"/>
  <c r="Q99" i="6"/>
  <c r="P99" i="6"/>
  <c r="O99" i="6"/>
  <c r="N99" i="6"/>
  <c r="AN99" i="6" s="1"/>
  <c r="M99" i="6"/>
  <c r="AM99" i="6" s="1"/>
  <c r="L99" i="6"/>
  <c r="K99" i="6"/>
  <c r="J99" i="6"/>
  <c r="AL99" i="6" s="1"/>
  <c r="I99" i="6"/>
  <c r="H99" i="6"/>
  <c r="G99" i="6"/>
  <c r="F99" i="6"/>
  <c r="AE98" i="6"/>
  <c r="AD98" i="6"/>
  <c r="AC98" i="6"/>
  <c r="AB98" i="6"/>
  <c r="AA98" i="6"/>
  <c r="Z98" i="6"/>
  <c r="Y98" i="6"/>
  <c r="X98" i="6"/>
  <c r="W98" i="6"/>
  <c r="V98" i="6"/>
  <c r="U98" i="6"/>
  <c r="AO98" i="6" s="1"/>
  <c r="T98" i="6"/>
  <c r="S98" i="6"/>
  <c r="R98" i="6"/>
  <c r="Q98" i="6"/>
  <c r="P98" i="6"/>
  <c r="O98" i="6"/>
  <c r="N98" i="6"/>
  <c r="AN98" i="6" s="1"/>
  <c r="M98" i="6"/>
  <c r="AM98" i="6" s="1"/>
  <c r="L98" i="6"/>
  <c r="K98" i="6"/>
  <c r="J98" i="6"/>
  <c r="AL98" i="6" s="1"/>
  <c r="I98" i="6"/>
  <c r="H98" i="6"/>
  <c r="G98" i="6"/>
  <c r="F98" i="6"/>
  <c r="AE97" i="6"/>
  <c r="AD97" i="6"/>
  <c r="AC97" i="6"/>
  <c r="AB97" i="6"/>
  <c r="AA97" i="6"/>
  <c r="Z97" i="6"/>
  <c r="Y97" i="6"/>
  <c r="X97" i="6"/>
  <c r="W97" i="6"/>
  <c r="V97" i="6"/>
  <c r="U97" i="6"/>
  <c r="AO97" i="6" s="1"/>
  <c r="T97" i="6"/>
  <c r="S97" i="6"/>
  <c r="R97" i="6"/>
  <c r="Q97" i="6"/>
  <c r="P97" i="6"/>
  <c r="O97" i="6"/>
  <c r="N97" i="6"/>
  <c r="AN97" i="6" s="1"/>
  <c r="M97" i="6"/>
  <c r="AM97" i="6" s="1"/>
  <c r="L97" i="6"/>
  <c r="K97" i="6"/>
  <c r="J97" i="6"/>
  <c r="AL97" i="6" s="1"/>
  <c r="I97" i="6"/>
  <c r="H97" i="6"/>
  <c r="G97" i="6"/>
  <c r="F97" i="6"/>
  <c r="AE96" i="6"/>
  <c r="AD96" i="6"/>
  <c r="AC96" i="6"/>
  <c r="AB96" i="6"/>
  <c r="AA96" i="6"/>
  <c r="Z96" i="6"/>
  <c r="Y96" i="6"/>
  <c r="X96" i="6"/>
  <c r="W96" i="6"/>
  <c r="V96" i="6"/>
  <c r="U96" i="6"/>
  <c r="AO96" i="6" s="1"/>
  <c r="T96" i="6"/>
  <c r="S96" i="6"/>
  <c r="R96" i="6"/>
  <c r="Q96" i="6"/>
  <c r="P96" i="6"/>
  <c r="O96" i="6"/>
  <c r="N96" i="6"/>
  <c r="AN96" i="6" s="1"/>
  <c r="M96" i="6"/>
  <c r="AM96" i="6" s="1"/>
  <c r="L96" i="6"/>
  <c r="K96" i="6"/>
  <c r="J96" i="6"/>
  <c r="AL96" i="6" s="1"/>
  <c r="I96" i="6"/>
  <c r="H96" i="6"/>
  <c r="G96" i="6"/>
  <c r="F96" i="6"/>
  <c r="AE95" i="6"/>
  <c r="AD95" i="6"/>
  <c r="AC95" i="6"/>
  <c r="AB95" i="6"/>
  <c r="AA95" i="6"/>
  <c r="Z95" i="6"/>
  <c r="Y95" i="6"/>
  <c r="X95" i="6"/>
  <c r="W95" i="6"/>
  <c r="V95" i="6"/>
  <c r="U95" i="6"/>
  <c r="AO95" i="6" s="1"/>
  <c r="T95" i="6"/>
  <c r="S95" i="6"/>
  <c r="R95" i="6"/>
  <c r="Q95" i="6"/>
  <c r="P95" i="6"/>
  <c r="O95" i="6"/>
  <c r="N95" i="6"/>
  <c r="AN95" i="6" s="1"/>
  <c r="M95" i="6"/>
  <c r="AM95" i="6" s="1"/>
  <c r="L95" i="6"/>
  <c r="K95" i="6"/>
  <c r="J95" i="6"/>
  <c r="AL95" i="6" s="1"/>
  <c r="I95" i="6"/>
  <c r="H95" i="6"/>
  <c r="G95" i="6"/>
  <c r="F95" i="6"/>
  <c r="AE94" i="6"/>
  <c r="AD94" i="6"/>
  <c r="AC94" i="6"/>
  <c r="AB94" i="6"/>
  <c r="AA94" i="6"/>
  <c r="Z94" i="6"/>
  <c r="Y94" i="6"/>
  <c r="X94" i="6"/>
  <c r="W94" i="6"/>
  <c r="V94" i="6"/>
  <c r="U94" i="6"/>
  <c r="AO94" i="6" s="1"/>
  <c r="T94" i="6"/>
  <c r="S94" i="6"/>
  <c r="R94" i="6"/>
  <c r="Q94" i="6"/>
  <c r="P94" i="6"/>
  <c r="O94" i="6"/>
  <c r="N94" i="6"/>
  <c r="AN94" i="6" s="1"/>
  <c r="M94" i="6"/>
  <c r="AM94" i="6" s="1"/>
  <c r="L94" i="6"/>
  <c r="K94" i="6"/>
  <c r="J94" i="6"/>
  <c r="AL94" i="6" s="1"/>
  <c r="I94" i="6"/>
  <c r="H94" i="6"/>
  <c r="G94" i="6"/>
  <c r="F94" i="6"/>
  <c r="AE93" i="6"/>
  <c r="AD93" i="6"/>
  <c r="AC93" i="6"/>
  <c r="AB93" i="6"/>
  <c r="AA93" i="6"/>
  <c r="Z93" i="6"/>
  <c r="Y93" i="6"/>
  <c r="X93" i="6"/>
  <c r="W93" i="6"/>
  <c r="V93" i="6"/>
  <c r="U93" i="6"/>
  <c r="AO93" i="6" s="1"/>
  <c r="T93" i="6"/>
  <c r="S93" i="6"/>
  <c r="R93" i="6"/>
  <c r="Q93" i="6"/>
  <c r="P93" i="6"/>
  <c r="O93" i="6"/>
  <c r="N93" i="6"/>
  <c r="AN93" i="6" s="1"/>
  <c r="M93" i="6"/>
  <c r="AM93" i="6" s="1"/>
  <c r="L93" i="6"/>
  <c r="K93" i="6"/>
  <c r="J93" i="6"/>
  <c r="AL93" i="6" s="1"/>
  <c r="I93" i="6"/>
  <c r="H93" i="6"/>
  <c r="G93" i="6"/>
  <c r="F93" i="6"/>
  <c r="AE92" i="6"/>
  <c r="AD92" i="6"/>
  <c r="AC92" i="6"/>
  <c r="AB92" i="6"/>
  <c r="AA92" i="6"/>
  <c r="Z92" i="6"/>
  <c r="Y92" i="6"/>
  <c r="X92" i="6"/>
  <c r="W92" i="6"/>
  <c r="V92" i="6"/>
  <c r="U92" i="6"/>
  <c r="AO92" i="6" s="1"/>
  <c r="T92" i="6"/>
  <c r="S92" i="6"/>
  <c r="R92" i="6"/>
  <c r="Q92" i="6"/>
  <c r="P92" i="6"/>
  <c r="O92" i="6"/>
  <c r="N92" i="6"/>
  <c r="AN92" i="6" s="1"/>
  <c r="M92" i="6"/>
  <c r="AM92" i="6" s="1"/>
  <c r="L92" i="6"/>
  <c r="K92" i="6"/>
  <c r="J92" i="6"/>
  <c r="AL92" i="6" s="1"/>
  <c r="I92" i="6"/>
  <c r="H92" i="6"/>
  <c r="G92" i="6"/>
  <c r="F92" i="6"/>
  <c r="AE91" i="6"/>
  <c r="AD91" i="6"/>
  <c r="AC91" i="6"/>
  <c r="AB91" i="6"/>
  <c r="AA91" i="6"/>
  <c r="Z91" i="6"/>
  <c r="Y91" i="6"/>
  <c r="X91" i="6"/>
  <c r="W91" i="6"/>
  <c r="V91" i="6"/>
  <c r="U91" i="6"/>
  <c r="AO91" i="6" s="1"/>
  <c r="T91" i="6"/>
  <c r="S91" i="6"/>
  <c r="R91" i="6"/>
  <c r="Q91" i="6"/>
  <c r="P91" i="6"/>
  <c r="O91" i="6"/>
  <c r="N91" i="6"/>
  <c r="AN91" i="6" s="1"/>
  <c r="M91" i="6"/>
  <c r="AM91" i="6" s="1"/>
  <c r="L91" i="6"/>
  <c r="K91" i="6"/>
  <c r="J91" i="6"/>
  <c r="AL91" i="6" s="1"/>
  <c r="I91" i="6"/>
  <c r="H91" i="6"/>
  <c r="G91" i="6"/>
  <c r="F91" i="6"/>
  <c r="AE90" i="6"/>
  <c r="AD90" i="6"/>
  <c r="AC90" i="6"/>
  <c r="AB90" i="6"/>
  <c r="AA90" i="6"/>
  <c r="Z90" i="6"/>
  <c r="Y90" i="6"/>
  <c r="X90" i="6"/>
  <c r="W90" i="6"/>
  <c r="V90" i="6"/>
  <c r="U90" i="6"/>
  <c r="AO90" i="6" s="1"/>
  <c r="T90" i="6"/>
  <c r="S90" i="6"/>
  <c r="R90" i="6"/>
  <c r="Q90" i="6"/>
  <c r="P90" i="6"/>
  <c r="O90" i="6"/>
  <c r="N90" i="6"/>
  <c r="AN90" i="6" s="1"/>
  <c r="M90" i="6"/>
  <c r="AM90" i="6" s="1"/>
  <c r="L90" i="6"/>
  <c r="K90" i="6"/>
  <c r="J90" i="6"/>
  <c r="AL90" i="6" s="1"/>
  <c r="I90" i="6"/>
  <c r="H90" i="6"/>
  <c r="G90" i="6"/>
  <c r="F90" i="6"/>
  <c r="AE89" i="6"/>
  <c r="AD89" i="6"/>
  <c r="AC89" i="6"/>
  <c r="AB89" i="6"/>
  <c r="AA89" i="6"/>
  <c r="Z89" i="6"/>
  <c r="Y89" i="6"/>
  <c r="X89" i="6"/>
  <c r="W89" i="6"/>
  <c r="V89" i="6"/>
  <c r="U89" i="6"/>
  <c r="AO89" i="6" s="1"/>
  <c r="T89" i="6"/>
  <c r="S89" i="6"/>
  <c r="R89" i="6"/>
  <c r="Q89" i="6"/>
  <c r="P89" i="6"/>
  <c r="O89" i="6"/>
  <c r="N89" i="6"/>
  <c r="AN89" i="6" s="1"/>
  <c r="M89" i="6"/>
  <c r="AM89" i="6" s="1"/>
  <c r="L89" i="6"/>
  <c r="K89" i="6"/>
  <c r="J89" i="6"/>
  <c r="AL89" i="6" s="1"/>
  <c r="I89" i="6"/>
  <c r="H89" i="6"/>
  <c r="G89" i="6"/>
  <c r="F89" i="6"/>
  <c r="AE88" i="6"/>
  <c r="AD88" i="6"/>
  <c r="AC88" i="6"/>
  <c r="AB88" i="6"/>
  <c r="AA88" i="6"/>
  <c r="Z88" i="6"/>
  <c r="Y88" i="6"/>
  <c r="X88" i="6"/>
  <c r="W88" i="6"/>
  <c r="V88" i="6"/>
  <c r="U88" i="6"/>
  <c r="AO88" i="6" s="1"/>
  <c r="T88" i="6"/>
  <c r="S88" i="6"/>
  <c r="R88" i="6"/>
  <c r="Q88" i="6"/>
  <c r="P88" i="6"/>
  <c r="O88" i="6"/>
  <c r="N88" i="6"/>
  <c r="AN88" i="6" s="1"/>
  <c r="M88" i="6"/>
  <c r="AM88" i="6" s="1"/>
  <c r="L88" i="6"/>
  <c r="K88" i="6"/>
  <c r="J88" i="6"/>
  <c r="AL88" i="6" s="1"/>
  <c r="I88" i="6"/>
  <c r="H88" i="6"/>
  <c r="G88" i="6"/>
  <c r="F88" i="6"/>
  <c r="AE87" i="6"/>
  <c r="AD87" i="6"/>
  <c r="AC87" i="6"/>
  <c r="AB87" i="6"/>
  <c r="AA87" i="6"/>
  <c r="Z87" i="6"/>
  <c r="Y87" i="6"/>
  <c r="X87" i="6"/>
  <c r="W87" i="6"/>
  <c r="V87" i="6"/>
  <c r="U87" i="6"/>
  <c r="AO87" i="6" s="1"/>
  <c r="T87" i="6"/>
  <c r="S87" i="6"/>
  <c r="R87" i="6"/>
  <c r="Q87" i="6"/>
  <c r="P87" i="6"/>
  <c r="O87" i="6"/>
  <c r="N87" i="6"/>
  <c r="AN87" i="6" s="1"/>
  <c r="M87" i="6"/>
  <c r="AM87" i="6" s="1"/>
  <c r="L87" i="6"/>
  <c r="K87" i="6"/>
  <c r="J87" i="6"/>
  <c r="AL87" i="6" s="1"/>
  <c r="I87" i="6"/>
  <c r="H87" i="6"/>
  <c r="G87" i="6"/>
  <c r="F87" i="6"/>
  <c r="AE86" i="6"/>
  <c r="AD86" i="6"/>
  <c r="AC86" i="6"/>
  <c r="AB86" i="6"/>
  <c r="AA86" i="6"/>
  <c r="Z86" i="6"/>
  <c r="Y86" i="6"/>
  <c r="X86" i="6"/>
  <c r="W86" i="6"/>
  <c r="V86" i="6"/>
  <c r="U86" i="6"/>
  <c r="AO86" i="6" s="1"/>
  <c r="T86" i="6"/>
  <c r="S86" i="6"/>
  <c r="R86" i="6"/>
  <c r="Q86" i="6"/>
  <c r="P86" i="6"/>
  <c r="O86" i="6"/>
  <c r="N86" i="6"/>
  <c r="AN86" i="6" s="1"/>
  <c r="M86" i="6"/>
  <c r="AM86" i="6" s="1"/>
  <c r="L86" i="6"/>
  <c r="K86" i="6"/>
  <c r="J86" i="6"/>
  <c r="AL86" i="6" s="1"/>
  <c r="I86" i="6"/>
  <c r="H86" i="6"/>
  <c r="G86" i="6"/>
  <c r="F86" i="6"/>
  <c r="AE85" i="6"/>
  <c r="AD85" i="6"/>
  <c r="AC85" i="6"/>
  <c r="AB85" i="6"/>
  <c r="AA85" i="6"/>
  <c r="Z85" i="6"/>
  <c r="Y85" i="6"/>
  <c r="X85" i="6"/>
  <c r="W85" i="6"/>
  <c r="V85" i="6"/>
  <c r="U85" i="6"/>
  <c r="AO85" i="6" s="1"/>
  <c r="T85" i="6"/>
  <c r="S85" i="6"/>
  <c r="R85" i="6"/>
  <c r="Q85" i="6"/>
  <c r="P85" i="6"/>
  <c r="O85" i="6"/>
  <c r="N85" i="6"/>
  <c r="AN85" i="6" s="1"/>
  <c r="M85" i="6"/>
  <c r="AM85" i="6" s="1"/>
  <c r="L85" i="6"/>
  <c r="K85" i="6"/>
  <c r="J85" i="6"/>
  <c r="AL85" i="6" s="1"/>
  <c r="I85" i="6"/>
  <c r="H85" i="6"/>
  <c r="G85" i="6"/>
  <c r="F85" i="6"/>
  <c r="AE84" i="6"/>
  <c r="AD84" i="6"/>
  <c r="AC84" i="6"/>
  <c r="AB84" i="6"/>
  <c r="AA84" i="6"/>
  <c r="Z84" i="6"/>
  <c r="Y84" i="6"/>
  <c r="X84" i="6"/>
  <c r="W84" i="6"/>
  <c r="V84" i="6"/>
  <c r="U84" i="6"/>
  <c r="AO84" i="6" s="1"/>
  <c r="T84" i="6"/>
  <c r="S84" i="6"/>
  <c r="R84" i="6"/>
  <c r="Q84" i="6"/>
  <c r="P84" i="6"/>
  <c r="O84" i="6"/>
  <c r="N84" i="6"/>
  <c r="AN84" i="6" s="1"/>
  <c r="M84" i="6"/>
  <c r="AM84" i="6" s="1"/>
  <c r="L84" i="6"/>
  <c r="K84" i="6"/>
  <c r="J84" i="6"/>
  <c r="AL84" i="6" s="1"/>
  <c r="I84" i="6"/>
  <c r="H84" i="6"/>
  <c r="G84" i="6"/>
  <c r="F84" i="6"/>
  <c r="AE83" i="6"/>
  <c r="AD83" i="6"/>
  <c r="AC83" i="6"/>
  <c r="AB83" i="6"/>
  <c r="AA83" i="6"/>
  <c r="Z83" i="6"/>
  <c r="Y83" i="6"/>
  <c r="X83" i="6"/>
  <c r="W83" i="6"/>
  <c r="V83" i="6"/>
  <c r="U83" i="6"/>
  <c r="AO83" i="6" s="1"/>
  <c r="T83" i="6"/>
  <c r="S83" i="6"/>
  <c r="R83" i="6"/>
  <c r="Q83" i="6"/>
  <c r="P83" i="6"/>
  <c r="O83" i="6"/>
  <c r="N83" i="6"/>
  <c r="AN83" i="6" s="1"/>
  <c r="M83" i="6"/>
  <c r="AM83" i="6" s="1"/>
  <c r="L83" i="6"/>
  <c r="K83" i="6"/>
  <c r="J83" i="6"/>
  <c r="AL83" i="6" s="1"/>
  <c r="I83" i="6"/>
  <c r="H83" i="6"/>
  <c r="G83" i="6"/>
  <c r="F83" i="6"/>
  <c r="AE82" i="6"/>
  <c r="AD82" i="6"/>
  <c r="AC82" i="6"/>
  <c r="AB82" i="6"/>
  <c r="AA82" i="6"/>
  <c r="Z82" i="6"/>
  <c r="Y82" i="6"/>
  <c r="X82" i="6"/>
  <c r="W82" i="6"/>
  <c r="V82" i="6"/>
  <c r="U82" i="6"/>
  <c r="AO82" i="6" s="1"/>
  <c r="T82" i="6"/>
  <c r="S82" i="6"/>
  <c r="R82" i="6"/>
  <c r="Q82" i="6"/>
  <c r="P82" i="6"/>
  <c r="O82" i="6"/>
  <c r="N82" i="6"/>
  <c r="AN82" i="6" s="1"/>
  <c r="M82" i="6"/>
  <c r="AM82" i="6" s="1"/>
  <c r="L82" i="6"/>
  <c r="K82" i="6"/>
  <c r="J82" i="6"/>
  <c r="AL82" i="6" s="1"/>
  <c r="I82" i="6"/>
  <c r="H82" i="6"/>
  <c r="G82" i="6"/>
  <c r="F82" i="6"/>
  <c r="AE81" i="6"/>
  <c r="AD81" i="6"/>
  <c r="AC81" i="6"/>
  <c r="AB81" i="6"/>
  <c r="AA81" i="6"/>
  <c r="Z81" i="6"/>
  <c r="Y81" i="6"/>
  <c r="X81" i="6"/>
  <c r="W81" i="6"/>
  <c r="V81" i="6"/>
  <c r="U81" i="6"/>
  <c r="AO81" i="6" s="1"/>
  <c r="T81" i="6"/>
  <c r="S81" i="6"/>
  <c r="R81" i="6"/>
  <c r="Q81" i="6"/>
  <c r="P81" i="6"/>
  <c r="O81" i="6"/>
  <c r="N81" i="6"/>
  <c r="AN81" i="6" s="1"/>
  <c r="M81" i="6"/>
  <c r="AM81" i="6" s="1"/>
  <c r="L81" i="6"/>
  <c r="K81" i="6"/>
  <c r="J81" i="6"/>
  <c r="AL81" i="6" s="1"/>
  <c r="I81" i="6"/>
  <c r="H81" i="6"/>
  <c r="G81" i="6"/>
  <c r="F81" i="6"/>
  <c r="AE80" i="6"/>
  <c r="AD80" i="6"/>
  <c r="AC80" i="6"/>
  <c r="AB80" i="6"/>
  <c r="AA80" i="6"/>
  <c r="Z80" i="6"/>
  <c r="Y80" i="6"/>
  <c r="X80" i="6"/>
  <c r="W80" i="6"/>
  <c r="V80" i="6"/>
  <c r="U80" i="6"/>
  <c r="AO80" i="6" s="1"/>
  <c r="T80" i="6"/>
  <c r="S80" i="6"/>
  <c r="R80" i="6"/>
  <c r="Q80" i="6"/>
  <c r="P80" i="6"/>
  <c r="O80" i="6"/>
  <c r="N80" i="6"/>
  <c r="AN80" i="6" s="1"/>
  <c r="M80" i="6"/>
  <c r="AM80" i="6" s="1"/>
  <c r="L80" i="6"/>
  <c r="K80" i="6"/>
  <c r="J80" i="6"/>
  <c r="AL80" i="6" s="1"/>
  <c r="I80" i="6"/>
  <c r="H80" i="6"/>
  <c r="G80" i="6"/>
  <c r="F80" i="6"/>
  <c r="AE79" i="6"/>
  <c r="AD79" i="6"/>
  <c r="AC79" i="6"/>
  <c r="AB79" i="6"/>
  <c r="AA79" i="6"/>
  <c r="Z79" i="6"/>
  <c r="Y79" i="6"/>
  <c r="X79" i="6"/>
  <c r="W79" i="6"/>
  <c r="V79" i="6"/>
  <c r="U79" i="6"/>
  <c r="AO79" i="6" s="1"/>
  <c r="T79" i="6"/>
  <c r="S79" i="6"/>
  <c r="R79" i="6"/>
  <c r="Q79" i="6"/>
  <c r="P79" i="6"/>
  <c r="O79" i="6"/>
  <c r="N79" i="6"/>
  <c r="AN79" i="6" s="1"/>
  <c r="M79" i="6"/>
  <c r="AM79" i="6" s="1"/>
  <c r="L79" i="6"/>
  <c r="K79" i="6"/>
  <c r="J79" i="6"/>
  <c r="AL79" i="6" s="1"/>
  <c r="I79" i="6"/>
  <c r="H79" i="6"/>
  <c r="G79" i="6"/>
  <c r="F79" i="6"/>
  <c r="AE78" i="6"/>
  <c r="AD78" i="6"/>
  <c r="AC78" i="6"/>
  <c r="AB78" i="6"/>
  <c r="AA78" i="6"/>
  <c r="Z78" i="6"/>
  <c r="Y78" i="6"/>
  <c r="X78" i="6"/>
  <c r="W78" i="6"/>
  <c r="V78" i="6"/>
  <c r="U78" i="6"/>
  <c r="AO78" i="6" s="1"/>
  <c r="T78" i="6"/>
  <c r="S78" i="6"/>
  <c r="R78" i="6"/>
  <c r="Q78" i="6"/>
  <c r="P78" i="6"/>
  <c r="O78" i="6"/>
  <c r="N78" i="6"/>
  <c r="AN78" i="6" s="1"/>
  <c r="M78" i="6"/>
  <c r="AM78" i="6" s="1"/>
  <c r="L78" i="6"/>
  <c r="K78" i="6"/>
  <c r="J78" i="6"/>
  <c r="AL78" i="6" s="1"/>
  <c r="I78" i="6"/>
  <c r="H78" i="6"/>
  <c r="G78" i="6"/>
  <c r="F78" i="6"/>
  <c r="AE77" i="6"/>
  <c r="AD77" i="6"/>
  <c r="AC77" i="6"/>
  <c r="AB77" i="6"/>
  <c r="AA77" i="6"/>
  <c r="Z77" i="6"/>
  <c r="Y77" i="6"/>
  <c r="X77" i="6"/>
  <c r="W77" i="6"/>
  <c r="V77" i="6"/>
  <c r="U77" i="6"/>
  <c r="AO77" i="6" s="1"/>
  <c r="T77" i="6"/>
  <c r="S77" i="6"/>
  <c r="R77" i="6"/>
  <c r="Q77" i="6"/>
  <c r="P77" i="6"/>
  <c r="O77" i="6"/>
  <c r="N77" i="6"/>
  <c r="AN77" i="6" s="1"/>
  <c r="M77" i="6"/>
  <c r="AM77" i="6" s="1"/>
  <c r="L77" i="6"/>
  <c r="K77" i="6"/>
  <c r="J77" i="6"/>
  <c r="AL77" i="6" s="1"/>
  <c r="I77" i="6"/>
  <c r="H77" i="6"/>
  <c r="G77" i="6"/>
  <c r="F77" i="6"/>
  <c r="AE76" i="6"/>
  <c r="AD76" i="6"/>
  <c r="AC76" i="6"/>
  <c r="AB76" i="6"/>
  <c r="AA76" i="6"/>
  <c r="Z76" i="6"/>
  <c r="Y76" i="6"/>
  <c r="X76" i="6"/>
  <c r="W76" i="6"/>
  <c r="V76" i="6"/>
  <c r="U76" i="6"/>
  <c r="AO76" i="6" s="1"/>
  <c r="T76" i="6"/>
  <c r="S76" i="6"/>
  <c r="R76" i="6"/>
  <c r="Q76" i="6"/>
  <c r="P76" i="6"/>
  <c r="O76" i="6"/>
  <c r="N76" i="6"/>
  <c r="AN76" i="6" s="1"/>
  <c r="M76" i="6"/>
  <c r="AM76" i="6" s="1"/>
  <c r="L76" i="6"/>
  <c r="K76" i="6"/>
  <c r="J76" i="6"/>
  <c r="AL76" i="6" s="1"/>
  <c r="I76" i="6"/>
  <c r="H76" i="6"/>
  <c r="G76" i="6"/>
  <c r="F76" i="6"/>
  <c r="AE75" i="6"/>
  <c r="AD75" i="6"/>
  <c r="AC75" i="6"/>
  <c r="AB75" i="6"/>
  <c r="AA75" i="6"/>
  <c r="Z75" i="6"/>
  <c r="Y75" i="6"/>
  <c r="X75" i="6"/>
  <c r="W75" i="6"/>
  <c r="V75" i="6"/>
  <c r="U75" i="6"/>
  <c r="AO75" i="6" s="1"/>
  <c r="T75" i="6"/>
  <c r="S75" i="6"/>
  <c r="R75" i="6"/>
  <c r="Q75" i="6"/>
  <c r="P75" i="6"/>
  <c r="O75" i="6"/>
  <c r="N75" i="6"/>
  <c r="AN75" i="6" s="1"/>
  <c r="M75" i="6"/>
  <c r="AM75" i="6" s="1"/>
  <c r="L75" i="6"/>
  <c r="K75" i="6"/>
  <c r="J75" i="6"/>
  <c r="AL75" i="6" s="1"/>
  <c r="I75" i="6"/>
  <c r="H75" i="6"/>
  <c r="G75" i="6"/>
  <c r="F75" i="6"/>
  <c r="AE74" i="6"/>
  <c r="AD74" i="6"/>
  <c r="AC74" i="6"/>
  <c r="AB74" i="6"/>
  <c r="AA74" i="6"/>
  <c r="Z74" i="6"/>
  <c r="Y74" i="6"/>
  <c r="X74" i="6"/>
  <c r="W74" i="6"/>
  <c r="V74" i="6"/>
  <c r="U74" i="6"/>
  <c r="AO74" i="6" s="1"/>
  <c r="T74" i="6"/>
  <c r="S74" i="6"/>
  <c r="R74" i="6"/>
  <c r="Q74" i="6"/>
  <c r="P74" i="6"/>
  <c r="O74" i="6"/>
  <c r="N74" i="6"/>
  <c r="AN74" i="6" s="1"/>
  <c r="M74" i="6"/>
  <c r="AM74" i="6" s="1"/>
  <c r="L74" i="6"/>
  <c r="K74" i="6"/>
  <c r="J74" i="6"/>
  <c r="AL74" i="6" s="1"/>
  <c r="I74" i="6"/>
  <c r="H74" i="6"/>
  <c r="G74" i="6"/>
  <c r="F74" i="6"/>
  <c r="AE73" i="6"/>
  <c r="AD73" i="6"/>
  <c r="AC73" i="6"/>
  <c r="AB73" i="6"/>
  <c r="AA73" i="6"/>
  <c r="Z73" i="6"/>
  <c r="Y73" i="6"/>
  <c r="X73" i="6"/>
  <c r="W73" i="6"/>
  <c r="V73" i="6"/>
  <c r="U73" i="6"/>
  <c r="AO73" i="6" s="1"/>
  <c r="T73" i="6"/>
  <c r="S73" i="6"/>
  <c r="R73" i="6"/>
  <c r="Q73" i="6"/>
  <c r="P73" i="6"/>
  <c r="O73" i="6"/>
  <c r="N73" i="6"/>
  <c r="AN73" i="6" s="1"/>
  <c r="M73" i="6"/>
  <c r="AM73" i="6" s="1"/>
  <c r="L73" i="6"/>
  <c r="K73" i="6"/>
  <c r="J73" i="6"/>
  <c r="AL73" i="6" s="1"/>
  <c r="I73" i="6"/>
  <c r="H73" i="6"/>
  <c r="G73" i="6"/>
  <c r="F73" i="6"/>
  <c r="AE72" i="6"/>
  <c r="AD72" i="6"/>
  <c r="AC72" i="6"/>
  <c r="AB72" i="6"/>
  <c r="AA72" i="6"/>
  <c r="Z72" i="6"/>
  <c r="Y72" i="6"/>
  <c r="X72" i="6"/>
  <c r="W72" i="6"/>
  <c r="V72" i="6"/>
  <c r="U72" i="6"/>
  <c r="AO72" i="6" s="1"/>
  <c r="T72" i="6"/>
  <c r="S72" i="6"/>
  <c r="R72" i="6"/>
  <c r="Q72" i="6"/>
  <c r="P72" i="6"/>
  <c r="O72" i="6"/>
  <c r="N72" i="6"/>
  <c r="AN72" i="6" s="1"/>
  <c r="M72" i="6"/>
  <c r="AM72" i="6" s="1"/>
  <c r="L72" i="6"/>
  <c r="K72" i="6"/>
  <c r="J72" i="6"/>
  <c r="AL72" i="6" s="1"/>
  <c r="I72" i="6"/>
  <c r="H72" i="6"/>
  <c r="G72" i="6"/>
  <c r="F72" i="6"/>
  <c r="AE71" i="6"/>
  <c r="AD71" i="6"/>
  <c r="AC71" i="6"/>
  <c r="AB71" i="6"/>
  <c r="AA71" i="6"/>
  <c r="Z71" i="6"/>
  <c r="Y71" i="6"/>
  <c r="X71" i="6"/>
  <c r="W71" i="6"/>
  <c r="V71" i="6"/>
  <c r="U71" i="6"/>
  <c r="AO71" i="6" s="1"/>
  <c r="T71" i="6"/>
  <c r="S71" i="6"/>
  <c r="R71" i="6"/>
  <c r="Q71" i="6"/>
  <c r="P71" i="6"/>
  <c r="O71" i="6"/>
  <c r="N71" i="6"/>
  <c r="AN71" i="6" s="1"/>
  <c r="M71" i="6"/>
  <c r="AM71" i="6" s="1"/>
  <c r="L71" i="6"/>
  <c r="K71" i="6"/>
  <c r="J71" i="6"/>
  <c r="AL71" i="6" s="1"/>
  <c r="I71" i="6"/>
  <c r="H71" i="6"/>
  <c r="G71" i="6"/>
  <c r="F71" i="6"/>
  <c r="AE70" i="6"/>
  <c r="AD70" i="6"/>
  <c r="AC70" i="6"/>
  <c r="AB70" i="6"/>
  <c r="AA70" i="6"/>
  <c r="Z70" i="6"/>
  <c r="Y70" i="6"/>
  <c r="X70" i="6"/>
  <c r="W70" i="6"/>
  <c r="V70" i="6"/>
  <c r="U70" i="6"/>
  <c r="AO70" i="6" s="1"/>
  <c r="T70" i="6"/>
  <c r="S70" i="6"/>
  <c r="R70" i="6"/>
  <c r="Q70" i="6"/>
  <c r="P70" i="6"/>
  <c r="O70" i="6"/>
  <c r="N70" i="6"/>
  <c r="AN70" i="6" s="1"/>
  <c r="M70" i="6"/>
  <c r="AM70" i="6" s="1"/>
  <c r="L70" i="6"/>
  <c r="K70" i="6"/>
  <c r="J70" i="6"/>
  <c r="AL70" i="6" s="1"/>
  <c r="I70" i="6"/>
  <c r="H70" i="6"/>
  <c r="G70" i="6"/>
  <c r="F70" i="6"/>
  <c r="AE69" i="6"/>
  <c r="AD69" i="6"/>
  <c r="AC69" i="6"/>
  <c r="AB69" i="6"/>
  <c r="AA69" i="6"/>
  <c r="Z69" i="6"/>
  <c r="Y69" i="6"/>
  <c r="X69" i="6"/>
  <c r="W69" i="6"/>
  <c r="V69" i="6"/>
  <c r="U69" i="6"/>
  <c r="AO69" i="6" s="1"/>
  <c r="T69" i="6"/>
  <c r="S69" i="6"/>
  <c r="R69" i="6"/>
  <c r="Q69" i="6"/>
  <c r="P69" i="6"/>
  <c r="O69" i="6"/>
  <c r="N69" i="6"/>
  <c r="AN69" i="6" s="1"/>
  <c r="M69" i="6"/>
  <c r="AM69" i="6" s="1"/>
  <c r="L69" i="6"/>
  <c r="K69" i="6"/>
  <c r="J69" i="6"/>
  <c r="AL69" i="6" s="1"/>
  <c r="I69" i="6"/>
  <c r="H69" i="6"/>
  <c r="G69" i="6"/>
  <c r="F69" i="6"/>
  <c r="AE68" i="6"/>
  <c r="AD68" i="6"/>
  <c r="AC68" i="6"/>
  <c r="AB68" i="6"/>
  <c r="AA68" i="6"/>
  <c r="Z68" i="6"/>
  <c r="Y68" i="6"/>
  <c r="X68" i="6"/>
  <c r="W68" i="6"/>
  <c r="V68" i="6"/>
  <c r="U68" i="6"/>
  <c r="AO68" i="6" s="1"/>
  <c r="T68" i="6"/>
  <c r="S68" i="6"/>
  <c r="R68" i="6"/>
  <c r="Q68" i="6"/>
  <c r="P68" i="6"/>
  <c r="O68" i="6"/>
  <c r="N68" i="6"/>
  <c r="AN68" i="6" s="1"/>
  <c r="M68" i="6"/>
  <c r="AM68" i="6" s="1"/>
  <c r="L68" i="6"/>
  <c r="K68" i="6"/>
  <c r="J68" i="6"/>
  <c r="AL68" i="6" s="1"/>
  <c r="I68" i="6"/>
  <c r="H68" i="6"/>
  <c r="G68" i="6"/>
  <c r="F68" i="6"/>
  <c r="AE67" i="6"/>
  <c r="AD67" i="6"/>
  <c r="AC67" i="6"/>
  <c r="AB67" i="6"/>
  <c r="AA67" i="6"/>
  <c r="Z67" i="6"/>
  <c r="Y67" i="6"/>
  <c r="X67" i="6"/>
  <c r="W67" i="6"/>
  <c r="V67" i="6"/>
  <c r="U67" i="6"/>
  <c r="AO67" i="6" s="1"/>
  <c r="T67" i="6"/>
  <c r="S67" i="6"/>
  <c r="R67" i="6"/>
  <c r="Q67" i="6"/>
  <c r="P67" i="6"/>
  <c r="O67" i="6"/>
  <c r="N67" i="6"/>
  <c r="AN67" i="6" s="1"/>
  <c r="M67" i="6"/>
  <c r="AM67" i="6" s="1"/>
  <c r="L67" i="6"/>
  <c r="K67" i="6"/>
  <c r="J67" i="6"/>
  <c r="AL67" i="6" s="1"/>
  <c r="I67" i="6"/>
  <c r="H67" i="6"/>
  <c r="G67" i="6"/>
  <c r="F67" i="6"/>
  <c r="AE66" i="6"/>
  <c r="AD66" i="6"/>
  <c r="AC66" i="6"/>
  <c r="AB66" i="6"/>
  <c r="AA66" i="6"/>
  <c r="Z66" i="6"/>
  <c r="Y66" i="6"/>
  <c r="X66" i="6"/>
  <c r="W66" i="6"/>
  <c r="V66" i="6"/>
  <c r="U66" i="6"/>
  <c r="AO66" i="6" s="1"/>
  <c r="T66" i="6"/>
  <c r="S66" i="6"/>
  <c r="R66" i="6"/>
  <c r="Q66" i="6"/>
  <c r="P66" i="6"/>
  <c r="O66" i="6"/>
  <c r="N66" i="6"/>
  <c r="AN66" i="6" s="1"/>
  <c r="M66" i="6"/>
  <c r="AM66" i="6" s="1"/>
  <c r="L66" i="6"/>
  <c r="K66" i="6"/>
  <c r="J66" i="6"/>
  <c r="AL66" i="6" s="1"/>
  <c r="I66" i="6"/>
  <c r="H66" i="6"/>
  <c r="G66" i="6"/>
  <c r="F66" i="6"/>
  <c r="AE65" i="6"/>
  <c r="AD65" i="6"/>
  <c r="AC65" i="6"/>
  <c r="AB65" i="6"/>
  <c r="AA65" i="6"/>
  <c r="Z65" i="6"/>
  <c r="Y65" i="6"/>
  <c r="X65" i="6"/>
  <c r="W65" i="6"/>
  <c r="V65" i="6"/>
  <c r="U65" i="6"/>
  <c r="AO65" i="6" s="1"/>
  <c r="T65" i="6"/>
  <c r="S65" i="6"/>
  <c r="R65" i="6"/>
  <c r="Q65" i="6"/>
  <c r="P65" i="6"/>
  <c r="O65" i="6"/>
  <c r="N65" i="6"/>
  <c r="AN65" i="6" s="1"/>
  <c r="M65" i="6"/>
  <c r="AM65" i="6" s="1"/>
  <c r="L65" i="6"/>
  <c r="K65" i="6"/>
  <c r="J65" i="6"/>
  <c r="AL65" i="6" s="1"/>
  <c r="I65" i="6"/>
  <c r="H65" i="6"/>
  <c r="G65" i="6"/>
  <c r="F65" i="6"/>
  <c r="AE64" i="6"/>
  <c r="AD64" i="6"/>
  <c r="AC64" i="6"/>
  <c r="AB64" i="6"/>
  <c r="AA64" i="6"/>
  <c r="Z64" i="6"/>
  <c r="Y64" i="6"/>
  <c r="X64" i="6"/>
  <c r="W64" i="6"/>
  <c r="V64" i="6"/>
  <c r="U64" i="6"/>
  <c r="AO64" i="6" s="1"/>
  <c r="T64" i="6"/>
  <c r="S64" i="6"/>
  <c r="R64" i="6"/>
  <c r="Q64" i="6"/>
  <c r="P64" i="6"/>
  <c r="O64" i="6"/>
  <c r="N64" i="6"/>
  <c r="AN64" i="6" s="1"/>
  <c r="M64" i="6"/>
  <c r="AM64" i="6" s="1"/>
  <c r="L64" i="6"/>
  <c r="K64" i="6"/>
  <c r="J64" i="6"/>
  <c r="AL64" i="6" s="1"/>
  <c r="I64" i="6"/>
  <c r="H64" i="6"/>
  <c r="G64" i="6"/>
  <c r="F64" i="6"/>
  <c r="AE63" i="6"/>
  <c r="AD63" i="6"/>
  <c r="AC63" i="6"/>
  <c r="AB63" i="6"/>
  <c r="AA63" i="6"/>
  <c r="Z63" i="6"/>
  <c r="Y63" i="6"/>
  <c r="X63" i="6"/>
  <c r="W63" i="6"/>
  <c r="V63" i="6"/>
  <c r="U63" i="6"/>
  <c r="AO63" i="6" s="1"/>
  <c r="T63" i="6"/>
  <c r="S63" i="6"/>
  <c r="R63" i="6"/>
  <c r="Q63" i="6"/>
  <c r="P63" i="6"/>
  <c r="O63" i="6"/>
  <c r="N63" i="6"/>
  <c r="AN63" i="6" s="1"/>
  <c r="M63" i="6"/>
  <c r="AM63" i="6" s="1"/>
  <c r="L63" i="6"/>
  <c r="K63" i="6"/>
  <c r="J63" i="6"/>
  <c r="AL63" i="6" s="1"/>
  <c r="I63" i="6"/>
  <c r="H63" i="6"/>
  <c r="G63" i="6"/>
  <c r="F63" i="6"/>
  <c r="AE62" i="6"/>
  <c r="AD62" i="6"/>
  <c r="AC62" i="6"/>
  <c r="AB62" i="6"/>
  <c r="AA62" i="6"/>
  <c r="Z62" i="6"/>
  <c r="Y62" i="6"/>
  <c r="X62" i="6"/>
  <c r="W62" i="6"/>
  <c r="V62" i="6"/>
  <c r="U62" i="6"/>
  <c r="AO62" i="6" s="1"/>
  <c r="T62" i="6"/>
  <c r="S62" i="6"/>
  <c r="R62" i="6"/>
  <c r="Q62" i="6"/>
  <c r="P62" i="6"/>
  <c r="O62" i="6"/>
  <c r="N62" i="6"/>
  <c r="AN62" i="6" s="1"/>
  <c r="M62" i="6"/>
  <c r="AM62" i="6" s="1"/>
  <c r="L62" i="6"/>
  <c r="K62" i="6"/>
  <c r="J62" i="6"/>
  <c r="AL62" i="6" s="1"/>
  <c r="I62" i="6"/>
  <c r="H62" i="6"/>
  <c r="G62" i="6"/>
  <c r="F62" i="6"/>
  <c r="AE61" i="6"/>
  <c r="AD61" i="6"/>
  <c r="AC61" i="6"/>
  <c r="AB61" i="6"/>
  <c r="AA61" i="6"/>
  <c r="Z61" i="6"/>
  <c r="Y61" i="6"/>
  <c r="X61" i="6"/>
  <c r="W61" i="6"/>
  <c r="V61" i="6"/>
  <c r="U61" i="6"/>
  <c r="AO61" i="6" s="1"/>
  <c r="T61" i="6"/>
  <c r="S61" i="6"/>
  <c r="R61" i="6"/>
  <c r="Q61" i="6"/>
  <c r="P61" i="6"/>
  <c r="O61" i="6"/>
  <c r="N61" i="6"/>
  <c r="AN61" i="6" s="1"/>
  <c r="M61" i="6"/>
  <c r="AM61" i="6" s="1"/>
  <c r="L61" i="6"/>
  <c r="K61" i="6"/>
  <c r="J61" i="6"/>
  <c r="AL61" i="6" s="1"/>
  <c r="I61" i="6"/>
  <c r="H61" i="6"/>
  <c r="G61" i="6"/>
  <c r="F61" i="6"/>
  <c r="AE60" i="6"/>
  <c r="AD60" i="6"/>
  <c r="AC60" i="6"/>
  <c r="AB60" i="6"/>
  <c r="AA60" i="6"/>
  <c r="Z60" i="6"/>
  <c r="Y60" i="6"/>
  <c r="X60" i="6"/>
  <c r="W60" i="6"/>
  <c r="V60" i="6"/>
  <c r="U60" i="6"/>
  <c r="AO60" i="6" s="1"/>
  <c r="T60" i="6"/>
  <c r="S60" i="6"/>
  <c r="R60" i="6"/>
  <c r="Q60" i="6"/>
  <c r="P60" i="6"/>
  <c r="O60" i="6"/>
  <c r="N60" i="6"/>
  <c r="AN60" i="6" s="1"/>
  <c r="M60" i="6"/>
  <c r="AM60" i="6" s="1"/>
  <c r="L60" i="6"/>
  <c r="K60" i="6"/>
  <c r="J60" i="6"/>
  <c r="AL60" i="6" s="1"/>
  <c r="I60" i="6"/>
  <c r="H60" i="6"/>
  <c r="G60" i="6"/>
  <c r="F60" i="6"/>
  <c r="AE59" i="6"/>
  <c r="AD59" i="6"/>
  <c r="AC59" i="6"/>
  <c r="AB59" i="6"/>
  <c r="AA59" i="6"/>
  <c r="Z59" i="6"/>
  <c r="Y59" i="6"/>
  <c r="X59" i="6"/>
  <c r="W59" i="6"/>
  <c r="V59" i="6"/>
  <c r="U59" i="6"/>
  <c r="AO59" i="6" s="1"/>
  <c r="T59" i="6"/>
  <c r="S59" i="6"/>
  <c r="R59" i="6"/>
  <c r="Q59" i="6"/>
  <c r="P59" i="6"/>
  <c r="O59" i="6"/>
  <c r="N59" i="6"/>
  <c r="AN59" i="6" s="1"/>
  <c r="M59" i="6"/>
  <c r="AM59" i="6" s="1"/>
  <c r="L59" i="6"/>
  <c r="K59" i="6"/>
  <c r="J59" i="6"/>
  <c r="AL59" i="6" s="1"/>
  <c r="I59" i="6"/>
  <c r="H59" i="6"/>
  <c r="G59" i="6"/>
  <c r="F59" i="6"/>
  <c r="AE58" i="6"/>
  <c r="AD58" i="6"/>
  <c r="AC58" i="6"/>
  <c r="AB58" i="6"/>
  <c r="AA58" i="6"/>
  <c r="Z58" i="6"/>
  <c r="Y58" i="6"/>
  <c r="X58" i="6"/>
  <c r="W58" i="6"/>
  <c r="V58" i="6"/>
  <c r="U58" i="6"/>
  <c r="AO58" i="6" s="1"/>
  <c r="T58" i="6"/>
  <c r="S58" i="6"/>
  <c r="R58" i="6"/>
  <c r="Q58" i="6"/>
  <c r="P58" i="6"/>
  <c r="O58" i="6"/>
  <c r="N58" i="6"/>
  <c r="AN58" i="6" s="1"/>
  <c r="M58" i="6"/>
  <c r="AM58" i="6" s="1"/>
  <c r="L58" i="6"/>
  <c r="K58" i="6"/>
  <c r="J58" i="6"/>
  <c r="AL58" i="6" s="1"/>
  <c r="I58" i="6"/>
  <c r="H58" i="6"/>
  <c r="G58" i="6"/>
  <c r="F58" i="6"/>
  <c r="AE57" i="6"/>
  <c r="AD57" i="6"/>
  <c r="AC57" i="6"/>
  <c r="AB57" i="6"/>
  <c r="AA57" i="6"/>
  <c r="Z57" i="6"/>
  <c r="Y57" i="6"/>
  <c r="X57" i="6"/>
  <c r="W57" i="6"/>
  <c r="V57" i="6"/>
  <c r="U57" i="6"/>
  <c r="AO57" i="6" s="1"/>
  <c r="T57" i="6"/>
  <c r="S57" i="6"/>
  <c r="R57" i="6"/>
  <c r="Q57" i="6"/>
  <c r="P57" i="6"/>
  <c r="O57" i="6"/>
  <c r="N57" i="6"/>
  <c r="AN57" i="6" s="1"/>
  <c r="M57" i="6"/>
  <c r="AM57" i="6" s="1"/>
  <c r="L57" i="6"/>
  <c r="K57" i="6"/>
  <c r="J57" i="6"/>
  <c r="AL57" i="6" s="1"/>
  <c r="I57" i="6"/>
  <c r="H57" i="6"/>
  <c r="G57" i="6"/>
  <c r="F57" i="6"/>
  <c r="AE56" i="6"/>
  <c r="AD56" i="6"/>
  <c r="AC56" i="6"/>
  <c r="AB56" i="6"/>
  <c r="AA56" i="6"/>
  <c r="Z56" i="6"/>
  <c r="Y56" i="6"/>
  <c r="X56" i="6"/>
  <c r="W56" i="6"/>
  <c r="V56" i="6"/>
  <c r="U56" i="6"/>
  <c r="AO56" i="6" s="1"/>
  <c r="T56" i="6"/>
  <c r="S56" i="6"/>
  <c r="R56" i="6"/>
  <c r="Q56" i="6"/>
  <c r="P56" i="6"/>
  <c r="O56" i="6"/>
  <c r="N56" i="6"/>
  <c r="AN56" i="6" s="1"/>
  <c r="M56" i="6"/>
  <c r="AM56" i="6" s="1"/>
  <c r="L56" i="6"/>
  <c r="K56" i="6"/>
  <c r="J56" i="6"/>
  <c r="AL56" i="6" s="1"/>
  <c r="I56" i="6"/>
  <c r="H56" i="6"/>
  <c r="G56" i="6"/>
  <c r="F56" i="6"/>
  <c r="AE55" i="6"/>
  <c r="AD55" i="6"/>
  <c r="AC55" i="6"/>
  <c r="AB55" i="6"/>
  <c r="AA55" i="6"/>
  <c r="Z55" i="6"/>
  <c r="Y55" i="6"/>
  <c r="X55" i="6"/>
  <c r="W55" i="6"/>
  <c r="V55" i="6"/>
  <c r="U55" i="6"/>
  <c r="AO55" i="6" s="1"/>
  <c r="T55" i="6"/>
  <c r="S55" i="6"/>
  <c r="R55" i="6"/>
  <c r="Q55" i="6"/>
  <c r="P55" i="6"/>
  <c r="O55" i="6"/>
  <c r="N55" i="6"/>
  <c r="AN55" i="6" s="1"/>
  <c r="M55" i="6"/>
  <c r="AM55" i="6" s="1"/>
  <c r="L55" i="6"/>
  <c r="K55" i="6"/>
  <c r="J55" i="6"/>
  <c r="AL55" i="6" s="1"/>
  <c r="I55" i="6"/>
  <c r="H55" i="6"/>
  <c r="G55" i="6"/>
  <c r="F55" i="6"/>
  <c r="AE54" i="6"/>
  <c r="AD54" i="6"/>
  <c r="AC54" i="6"/>
  <c r="AB54" i="6"/>
  <c r="AA54" i="6"/>
  <c r="Z54" i="6"/>
  <c r="Y54" i="6"/>
  <c r="X54" i="6"/>
  <c r="W54" i="6"/>
  <c r="V54" i="6"/>
  <c r="U54" i="6"/>
  <c r="AO54" i="6" s="1"/>
  <c r="T54" i="6"/>
  <c r="S54" i="6"/>
  <c r="R54" i="6"/>
  <c r="Q54" i="6"/>
  <c r="P54" i="6"/>
  <c r="O54" i="6"/>
  <c r="N54" i="6"/>
  <c r="AN54" i="6" s="1"/>
  <c r="M54" i="6"/>
  <c r="AM54" i="6" s="1"/>
  <c r="L54" i="6"/>
  <c r="K54" i="6"/>
  <c r="J54" i="6"/>
  <c r="AL54" i="6" s="1"/>
  <c r="I54" i="6"/>
  <c r="H54" i="6"/>
  <c r="G54" i="6"/>
  <c r="F54" i="6"/>
  <c r="AE53" i="6"/>
  <c r="AD53" i="6"/>
  <c r="AC53" i="6"/>
  <c r="AB53" i="6"/>
  <c r="AA53" i="6"/>
  <c r="Z53" i="6"/>
  <c r="Y53" i="6"/>
  <c r="X53" i="6"/>
  <c r="W53" i="6"/>
  <c r="V53" i="6"/>
  <c r="U53" i="6"/>
  <c r="AO53" i="6" s="1"/>
  <c r="T53" i="6"/>
  <c r="S53" i="6"/>
  <c r="R53" i="6"/>
  <c r="Q53" i="6"/>
  <c r="P53" i="6"/>
  <c r="O53" i="6"/>
  <c r="N53" i="6"/>
  <c r="AN53" i="6" s="1"/>
  <c r="M53" i="6"/>
  <c r="AM53" i="6" s="1"/>
  <c r="L53" i="6"/>
  <c r="K53" i="6"/>
  <c r="J53" i="6"/>
  <c r="AL53" i="6" s="1"/>
  <c r="I53" i="6"/>
  <c r="H53" i="6"/>
  <c r="G53" i="6"/>
  <c r="F53" i="6"/>
  <c r="AE52" i="6"/>
  <c r="AD52" i="6"/>
  <c r="AC52" i="6"/>
  <c r="AB52" i="6"/>
  <c r="AA52" i="6"/>
  <c r="Z52" i="6"/>
  <c r="Y52" i="6"/>
  <c r="X52" i="6"/>
  <c r="W52" i="6"/>
  <c r="V52" i="6"/>
  <c r="U52" i="6"/>
  <c r="AO52" i="6" s="1"/>
  <c r="T52" i="6"/>
  <c r="S52" i="6"/>
  <c r="R52" i="6"/>
  <c r="Q52" i="6"/>
  <c r="P52" i="6"/>
  <c r="O52" i="6"/>
  <c r="N52" i="6"/>
  <c r="AN52" i="6" s="1"/>
  <c r="M52" i="6"/>
  <c r="AM52" i="6" s="1"/>
  <c r="L52" i="6"/>
  <c r="K52" i="6"/>
  <c r="J52" i="6"/>
  <c r="AL52" i="6" s="1"/>
  <c r="I52" i="6"/>
  <c r="H52" i="6"/>
  <c r="G52" i="6"/>
  <c r="F52" i="6"/>
  <c r="AE51" i="6"/>
  <c r="AD51" i="6"/>
  <c r="AC51" i="6"/>
  <c r="AB51" i="6"/>
  <c r="AA51" i="6"/>
  <c r="Z51" i="6"/>
  <c r="Y51" i="6"/>
  <c r="X51" i="6"/>
  <c r="W51" i="6"/>
  <c r="V51" i="6"/>
  <c r="U51" i="6"/>
  <c r="AO51" i="6" s="1"/>
  <c r="T51" i="6"/>
  <c r="S51" i="6"/>
  <c r="R51" i="6"/>
  <c r="Q51" i="6"/>
  <c r="P51" i="6"/>
  <c r="O51" i="6"/>
  <c r="N51" i="6"/>
  <c r="AN51" i="6" s="1"/>
  <c r="M51" i="6"/>
  <c r="AM51" i="6" s="1"/>
  <c r="L51" i="6"/>
  <c r="K51" i="6"/>
  <c r="J51" i="6"/>
  <c r="AL51" i="6" s="1"/>
  <c r="I51" i="6"/>
  <c r="H51" i="6"/>
  <c r="G51" i="6"/>
  <c r="F51" i="6"/>
  <c r="AE50" i="6"/>
  <c r="AD50" i="6"/>
  <c r="AC50" i="6"/>
  <c r="AB50" i="6"/>
  <c r="AA50" i="6"/>
  <c r="Z50" i="6"/>
  <c r="Y50" i="6"/>
  <c r="X50" i="6"/>
  <c r="W50" i="6"/>
  <c r="V50" i="6"/>
  <c r="U50" i="6"/>
  <c r="AO50" i="6" s="1"/>
  <c r="T50" i="6"/>
  <c r="S50" i="6"/>
  <c r="R50" i="6"/>
  <c r="Q50" i="6"/>
  <c r="P50" i="6"/>
  <c r="O50" i="6"/>
  <c r="N50" i="6"/>
  <c r="AN50" i="6" s="1"/>
  <c r="M50" i="6"/>
  <c r="AM50" i="6" s="1"/>
  <c r="L50" i="6"/>
  <c r="K50" i="6"/>
  <c r="J50" i="6"/>
  <c r="AL50" i="6" s="1"/>
  <c r="I50" i="6"/>
  <c r="H50" i="6"/>
  <c r="G50" i="6"/>
  <c r="F50" i="6"/>
  <c r="AE49" i="6"/>
  <c r="AD49" i="6"/>
  <c r="AC49" i="6"/>
  <c r="AB49" i="6"/>
  <c r="AA49" i="6"/>
  <c r="Z49" i="6"/>
  <c r="Y49" i="6"/>
  <c r="X49" i="6"/>
  <c r="W49" i="6"/>
  <c r="V49" i="6"/>
  <c r="U49" i="6"/>
  <c r="AO49" i="6" s="1"/>
  <c r="T49" i="6"/>
  <c r="S49" i="6"/>
  <c r="R49" i="6"/>
  <c r="Q49" i="6"/>
  <c r="P49" i="6"/>
  <c r="O49" i="6"/>
  <c r="N49" i="6"/>
  <c r="AN49" i="6" s="1"/>
  <c r="M49" i="6"/>
  <c r="AM49" i="6" s="1"/>
  <c r="L49" i="6"/>
  <c r="K49" i="6"/>
  <c r="J49" i="6"/>
  <c r="AL49" i="6" s="1"/>
  <c r="I49" i="6"/>
  <c r="H49" i="6"/>
  <c r="G49" i="6"/>
  <c r="F49" i="6"/>
  <c r="AE48" i="6"/>
  <c r="AD48" i="6"/>
  <c r="AC48" i="6"/>
  <c r="AB48" i="6"/>
  <c r="AA48" i="6"/>
  <c r="Z48" i="6"/>
  <c r="Y48" i="6"/>
  <c r="X48" i="6"/>
  <c r="W48" i="6"/>
  <c r="V48" i="6"/>
  <c r="U48" i="6"/>
  <c r="AO48" i="6" s="1"/>
  <c r="T48" i="6"/>
  <c r="S48" i="6"/>
  <c r="R48" i="6"/>
  <c r="Q48" i="6"/>
  <c r="P48" i="6"/>
  <c r="O48" i="6"/>
  <c r="N48" i="6"/>
  <c r="AN48" i="6" s="1"/>
  <c r="M48" i="6"/>
  <c r="AM48" i="6" s="1"/>
  <c r="L48" i="6"/>
  <c r="K48" i="6"/>
  <c r="J48" i="6"/>
  <c r="AL48" i="6" s="1"/>
  <c r="I48" i="6"/>
  <c r="H48" i="6"/>
  <c r="G48" i="6"/>
  <c r="F48" i="6"/>
  <c r="AE47" i="6"/>
  <c r="AD47" i="6"/>
  <c r="AC47" i="6"/>
  <c r="AB47" i="6"/>
  <c r="AA47" i="6"/>
  <c r="Z47" i="6"/>
  <c r="Y47" i="6"/>
  <c r="X47" i="6"/>
  <c r="W47" i="6"/>
  <c r="V47" i="6"/>
  <c r="U47" i="6"/>
  <c r="AO47" i="6" s="1"/>
  <c r="T47" i="6"/>
  <c r="S47" i="6"/>
  <c r="R47" i="6"/>
  <c r="Q47" i="6"/>
  <c r="P47" i="6"/>
  <c r="O47" i="6"/>
  <c r="N47" i="6"/>
  <c r="AN47" i="6" s="1"/>
  <c r="M47" i="6"/>
  <c r="AM47" i="6" s="1"/>
  <c r="L47" i="6"/>
  <c r="K47" i="6"/>
  <c r="J47" i="6"/>
  <c r="AL47" i="6" s="1"/>
  <c r="I47" i="6"/>
  <c r="H47" i="6"/>
  <c r="G47" i="6"/>
  <c r="F47" i="6"/>
  <c r="AE46" i="6"/>
  <c r="AD46" i="6"/>
  <c r="AC46" i="6"/>
  <c r="AB46" i="6"/>
  <c r="AA46" i="6"/>
  <c r="Z46" i="6"/>
  <c r="Y46" i="6"/>
  <c r="X46" i="6"/>
  <c r="W46" i="6"/>
  <c r="V46" i="6"/>
  <c r="U46" i="6"/>
  <c r="AO46" i="6" s="1"/>
  <c r="T46" i="6"/>
  <c r="S46" i="6"/>
  <c r="R46" i="6"/>
  <c r="Q46" i="6"/>
  <c r="P46" i="6"/>
  <c r="O46" i="6"/>
  <c r="N46" i="6"/>
  <c r="AN46" i="6" s="1"/>
  <c r="M46" i="6"/>
  <c r="AM46" i="6" s="1"/>
  <c r="L46" i="6"/>
  <c r="K46" i="6"/>
  <c r="J46" i="6"/>
  <c r="AL46" i="6" s="1"/>
  <c r="I46" i="6"/>
  <c r="H46" i="6"/>
  <c r="G46" i="6"/>
  <c r="F46" i="6"/>
  <c r="AE45" i="6"/>
  <c r="AD45" i="6"/>
  <c r="AC45" i="6"/>
  <c r="AB45" i="6"/>
  <c r="AA45" i="6"/>
  <c r="Z45" i="6"/>
  <c r="Y45" i="6"/>
  <c r="X45" i="6"/>
  <c r="W45" i="6"/>
  <c r="V45" i="6"/>
  <c r="U45" i="6"/>
  <c r="AO45" i="6" s="1"/>
  <c r="T45" i="6"/>
  <c r="S45" i="6"/>
  <c r="R45" i="6"/>
  <c r="Q45" i="6"/>
  <c r="P45" i="6"/>
  <c r="O45" i="6"/>
  <c r="N45" i="6"/>
  <c r="AN45" i="6" s="1"/>
  <c r="M45" i="6"/>
  <c r="AM45" i="6" s="1"/>
  <c r="L45" i="6"/>
  <c r="K45" i="6"/>
  <c r="J45" i="6"/>
  <c r="AL45" i="6" s="1"/>
  <c r="I45" i="6"/>
  <c r="H45" i="6"/>
  <c r="G45" i="6"/>
  <c r="F45" i="6"/>
  <c r="AE44" i="6"/>
  <c r="AD44" i="6"/>
  <c r="AC44" i="6"/>
  <c r="AB44" i="6"/>
  <c r="AA44" i="6"/>
  <c r="Z44" i="6"/>
  <c r="Y44" i="6"/>
  <c r="X44" i="6"/>
  <c r="W44" i="6"/>
  <c r="V44" i="6"/>
  <c r="U44" i="6"/>
  <c r="AO44" i="6" s="1"/>
  <c r="T44" i="6"/>
  <c r="S44" i="6"/>
  <c r="R44" i="6"/>
  <c r="Q44" i="6"/>
  <c r="P44" i="6"/>
  <c r="O44" i="6"/>
  <c r="N44" i="6"/>
  <c r="AN44" i="6" s="1"/>
  <c r="M44" i="6"/>
  <c r="AM44" i="6" s="1"/>
  <c r="L44" i="6"/>
  <c r="K44" i="6"/>
  <c r="J44" i="6"/>
  <c r="AL44" i="6" s="1"/>
  <c r="I44" i="6"/>
  <c r="H44" i="6"/>
  <c r="G44" i="6"/>
  <c r="F44" i="6"/>
  <c r="AE43" i="6"/>
  <c r="AD43" i="6"/>
  <c r="AC43" i="6"/>
  <c r="AB43" i="6"/>
  <c r="AA43" i="6"/>
  <c r="Z43" i="6"/>
  <c r="Y43" i="6"/>
  <c r="X43" i="6"/>
  <c r="W43" i="6"/>
  <c r="V43" i="6"/>
  <c r="U43" i="6"/>
  <c r="AO43" i="6" s="1"/>
  <c r="T43" i="6"/>
  <c r="S43" i="6"/>
  <c r="R43" i="6"/>
  <c r="Q43" i="6"/>
  <c r="P43" i="6"/>
  <c r="O43" i="6"/>
  <c r="N43" i="6"/>
  <c r="AN43" i="6" s="1"/>
  <c r="M43" i="6"/>
  <c r="AM43" i="6" s="1"/>
  <c r="L43" i="6"/>
  <c r="K43" i="6"/>
  <c r="J43" i="6"/>
  <c r="AL43" i="6" s="1"/>
  <c r="I43" i="6"/>
  <c r="H43" i="6"/>
  <c r="G43" i="6"/>
  <c r="F43" i="6"/>
  <c r="AE42" i="6"/>
  <c r="AD42" i="6"/>
  <c r="AC42" i="6"/>
  <c r="AB42" i="6"/>
  <c r="AA42" i="6"/>
  <c r="Z42" i="6"/>
  <c r="Y42" i="6"/>
  <c r="X42" i="6"/>
  <c r="W42" i="6"/>
  <c r="V42" i="6"/>
  <c r="U42" i="6"/>
  <c r="AO42" i="6" s="1"/>
  <c r="T42" i="6"/>
  <c r="S42" i="6"/>
  <c r="R42" i="6"/>
  <c r="Q42" i="6"/>
  <c r="P42" i="6"/>
  <c r="O42" i="6"/>
  <c r="N42" i="6"/>
  <c r="AN42" i="6" s="1"/>
  <c r="M42" i="6"/>
  <c r="AM42" i="6" s="1"/>
  <c r="L42" i="6"/>
  <c r="K42" i="6"/>
  <c r="J42" i="6"/>
  <c r="AL42" i="6" s="1"/>
  <c r="I42" i="6"/>
  <c r="H42" i="6"/>
  <c r="G42" i="6"/>
  <c r="F42" i="6"/>
  <c r="AE41" i="6"/>
  <c r="AD41" i="6"/>
  <c r="AC41" i="6"/>
  <c r="AB41" i="6"/>
  <c r="AA41" i="6"/>
  <c r="Z41" i="6"/>
  <c r="Y41" i="6"/>
  <c r="X41" i="6"/>
  <c r="W41" i="6"/>
  <c r="V41" i="6"/>
  <c r="U41" i="6"/>
  <c r="AO41" i="6" s="1"/>
  <c r="T41" i="6"/>
  <c r="S41" i="6"/>
  <c r="R41" i="6"/>
  <c r="Q41" i="6"/>
  <c r="P41" i="6"/>
  <c r="O41" i="6"/>
  <c r="N41" i="6"/>
  <c r="AN41" i="6" s="1"/>
  <c r="M41" i="6"/>
  <c r="AM41" i="6" s="1"/>
  <c r="L41" i="6"/>
  <c r="K41" i="6"/>
  <c r="J41" i="6"/>
  <c r="AL41" i="6" s="1"/>
  <c r="I41" i="6"/>
  <c r="H41" i="6"/>
  <c r="G41" i="6"/>
  <c r="F41" i="6"/>
  <c r="AE40" i="6"/>
  <c r="AD40" i="6"/>
  <c r="AC40" i="6"/>
  <c r="AB40" i="6"/>
  <c r="AA40" i="6"/>
  <c r="Z40" i="6"/>
  <c r="Y40" i="6"/>
  <c r="X40" i="6"/>
  <c r="W40" i="6"/>
  <c r="V40" i="6"/>
  <c r="U40" i="6"/>
  <c r="AO40" i="6" s="1"/>
  <c r="T40" i="6"/>
  <c r="S40" i="6"/>
  <c r="R40" i="6"/>
  <c r="Q40" i="6"/>
  <c r="P40" i="6"/>
  <c r="O40" i="6"/>
  <c r="N40" i="6"/>
  <c r="AN40" i="6" s="1"/>
  <c r="M40" i="6"/>
  <c r="AM40" i="6" s="1"/>
  <c r="L40" i="6"/>
  <c r="K40" i="6"/>
  <c r="J40" i="6"/>
  <c r="AL40" i="6" s="1"/>
  <c r="I40" i="6"/>
  <c r="H40" i="6"/>
  <c r="G40" i="6"/>
  <c r="F40" i="6"/>
  <c r="AE39" i="6"/>
  <c r="AD39" i="6"/>
  <c r="AC39" i="6"/>
  <c r="AB39" i="6"/>
  <c r="AA39" i="6"/>
  <c r="Z39" i="6"/>
  <c r="Y39" i="6"/>
  <c r="X39" i="6"/>
  <c r="W39" i="6"/>
  <c r="V39" i="6"/>
  <c r="U39" i="6"/>
  <c r="AO39" i="6" s="1"/>
  <c r="T39" i="6"/>
  <c r="S39" i="6"/>
  <c r="R39" i="6"/>
  <c r="Q39" i="6"/>
  <c r="P39" i="6"/>
  <c r="O39" i="6"/>
  <c r="N39" i="6"/>
  <c r="AN39" i="6" s="1"/>
  <c r="M39" i="6"/>
  <c r="AM39" i="6" s="1"/>
  <c r="L39" i="6"/>
  <c r="K39" i="6"/>
  <c r="J39" i="6"/>
  <c r="AL39" i="6" s="1"/>
  <c r="I39" i="6"/>
  <c r="H39" i="6"/>
  <c r="G39" i="6"/>
  <c r="F39" i="6"/>
  <c r="AE38" i="6"/>
  <c r="AD38" i="6"/>
  <c r="AC38" i="6"/>
  <c r="AB38" i="6"/>
  <c r="AA38" i="6"/>
  <c r="Z38" i="6"/>
  <c r="Y38" i="6"/>
  <c r="X38" i="6"/>
  <c r="W38" i="6"/>
  <c r="V38" i="6"/>
  <c r="U38" i="6"/>
  <c r="AO38" i="6" s="1"/>
  <c r="T38" i="6"/>
  <c r="S38" i="6"/>
  <c r="R38" i="6"/>
  <c r="Q38" i="6"/>
  <c r="P38" i="6"/>
  <c r="O38" i="6"/>
  <c r="N38" i="6"/>
  <c r="AN38" i="6" s="1"/>
  <c r="M38" i="6"/>
  <c r="AM38" i="6" s="1"/>
  <c r="L38" i="6"/>
  <c r="K38" i="6"/>
  <c r="J38" i="6"/>
  <c r="AL38" i="6" s="1"/>
  <c r="I38" i="6"/>
  <c r="H38" i="6"/>
  <c r="G38" i="6"/>
  <c r="F38" i="6"/>
  <c r="AE37" i="6"/>
  <c r="AD37" i="6"/>
  <c r="AC37" i="6"/>
  <c r="AB37" i="6"/>
  <c r="AA37" i="6"/>
  <c r="Z37" i="6"/>
  <c r="Y37" i="6"/>
  <c r="X37" i="6"/>
  <c r="W37" i="6"/>
  <c r="V37" i="6"/>
  <c r="U37" i="6"/>
  <c r="AO37" i="6" s="1"/>
  <c r="T37" i="6"/>
  <c r="S37" i="6"/>
  <c r="R37" i="6"/>
  <c r="Q37" i="6"/>
  <c r="P37" i="6"/>
  <c r="O37" i="6"/>
  <c r="N37" i="6"/>
  <c r="AN37" i="6" s="1"/>
  <c r="M37" i="6"/>
  <c r="AM37" i="6" s="1"/>
  <c r="L37" i="6"/>
  <c r="K37" i="6"/>
  <c r="J37" i="6"/>
  <c r="AL37" i="6" s="1"/>
  <c r="I37" i="6"/>
  <c r="H37" i="6"/>
  <c r="G37" i="6"/>
  <c r="F37" i="6"/>
  <c r="AE36" i="6"/>
  <c r="AD36" i="6"/>
  <c r="AC36" i="6"/>
  <c r="AB36" i="6"/>
  <c r="AA36" i="6"/>
  <c r="Z36" i="6"/>
  <c r="Y36" i="6"/>
  <c r="X36" i="6"/>
  <c r="W36" i="6"/>
  <c r="V36" i="6"/>
  <c r="U36" i="6"/>
  <c r="AO36" i="6" s="1"/>
  <c r="T36" i="6"/>
  <c r="S36" i="6"/>
  <c r="R36" i="6"/>
  <c r="Q36" i="6"/>
  <c r="P36" i="6"/>
  <c r="O36" i="6"/>
  <c r="N36" i="6"/>
  <c r="AN36" i="6" s="1"/>
  <c r="M36" i="6"/>
  <c r="AM36" i="6" s="1"/>
  <c r="L36" i="6"/>
  <c r="K36" i="6"/>
  <c r="J36" i="6"/>
  <c r="AL36" i="6" s="1"/>
  <c r="I36" i="6"/>
  <c r="H36" i="6"/>
  <c r="G36" i="6"/>
  <c r="F36" i="6"/>
  <c r="AE35" i="6"/>
  <c r="AD35" i="6"/>
  <c r="AC35" i="6"/>
  <c r="AB35" i="6"/>
  <c r="AA35" i="6"/>
  <c r="Z35" i="6"/>
  <c r="Y35" i="6"/>
  <c r="X35" i="6"/>
  <c r="W35" i="6"/>
  <c r="V35" i="6"/>
  <c r="U35" i="6"/>
  <c r="AO35" i="6" s="1"/>
  <c r="T35" i="6"/>
  <c r="S35" i="6"/>
  <c r="R35" i="6"/>
  <c r="Q35" i="6"/>
  <c r="P35" i="6"/>
  <c r="O35" i="6"/>
  <c r="N35" i="6"/>
  <c r="AN35" i="6" s="1"/>
  <c r="M35" i="6"/>
  <c r="AM35" i="6" s="1"/>
  <c r="L35" i="6"/>
  <c r="K35" i="6"/>
  <c r="J35" i="6"/>
  <c r="AL35" i="6" s="1"/>
  <c r="I35" i="6"/>
  <c r="H35" i="6"/>
  <c r="G35" i="6"/>
  <c r="F35" i="6"/>
  <c r="AE34" i="6"/>
  <c r="AD34" i="6"/>
  <c r="AC34" i="6"/>
  <c r="AB34" i="6"/>
  <c r="AA34" i="6"/>
  <c r="Z34" i="6"/>
  <c r="Y34" i="6"/>
  <c r="X34" i="6"/>
  <c r="W34" i="6"/>
  <c r="V34" i="6"/>
  <c r="U34" i="6"/>
  <c r="AO34" i="6" s="1"/>
  <c r="T34" i="6"/>
  <c r="S34" i="6"/>
  <c r="R34" i="6"/>
  <c r="Q34" i="6"/>
  <c r="P34" i="6"/>
  <c r="O34" i="6"/>
  <c r="N34" i="6"/>
  <c r="AN34" i="6" s="1"/>
  <c r="M34" i="6"/>
  <c r="AM34" i="6" s="1"/>
  <c r="L34" i="6"/>
  <c r="K34" i="6"/>
  <c r="J34" i="6"/>
  <c r="AL34" i="6" s="1"/>
  <c r="I34" i="6"/>
  <c r="H34" i="6"/>
  <c r="G34" i="6"/>
  <c r="F34" i="6"/>
  <c r="AE33" i="6"/>
  <c r="AD33" i="6"/>
  <c r="AC33" i="6"/>
  <c r="AB33" i="6"/>
  <c r="AA33" i="6"/>
  <c r="Z33" i="6"/>
  <c r="Y33" i="6"/>
  <c r="X33" i="6"/>
  <c r="W33" i="6"/>
  <c r="V33" i="6"/>
  <c r="U33" i="6"/>
  <c r="AO33" i="6" s="1"/>
  <c r="T33" i="6"/>
  <c r="S33" i="6"/>
  <c r="R33" i="6"/>
  <c r="Q33" i="6"/>
  <c r="P33" i="6"/>
  <c r="O33" i="6"/>
  <c r="N33" i="6"/>
  <c r="AN33" i="6" s="1"/>
  <c r="M33" i="6"/>
  <c r="AM33" i="6" s="1"/>
  <c r="L33" i="6"/>
  <c r="K33" i="6"/>
  <c r="J33" i="6"/>
  <c r="AL33" i="6" s="1"/>
  <c r="I33" i="6"/>
  <c r="H33" i="6"/>
  <c r="G33" i="6"/>
  <c r="F33" i="6"/>
  <c r="AE32" i="6"/>
  <c r="AD32" i="6"/>
  <c r="AC32" i="6"/>
  <c r="AB32" i="6"/>
  <c r="AA32" i="6"/>
  <c r="Z32" i="6"/>
  <c r="Y32" i="6"/>
  <c r="X32" i="6"/>
  <c r="W32" i="6"/>
  <c r="V32" i="6"/>
  <c r="U32" i="6"/>
  <c r="AO32" i="6" s="1"/>
  <c r="T32" i="6"/>
  <c r="S32" i="6"/>
  <c r="R32" i="6"/>
  <c r="Q32" i="6"/>
  <c r="P32" i="6"/>
  <c r="O32" i="6"/>
  <c r="N32" i="6"/>
  <c r="AN32" i="6" s="1"/>
  <c r="M32" i="6"/>
  <c r="AM32" i="6" s="1"/>
  <c r="L32" i="6"/>
  <c r="K32" i="6"/>
  <c r="J32" i="6"/>
  <c r="AL32" i="6" s="1"/>
  <c r="I32" i="6"/>
  <c r="H32" i="6"/>
  <c r="G32" i="6"/>
  <c r="F32" i="6"/>
  <c r="AE31" i="6"/>
  <c r="AD31" i="6"/>
  <c r="AC31" i="6"/>
  <c r="AB31" i="6"/>
  <c r="AA31" i="6"/>
  <c r="Z31" i="6"/>
  <c r="Y31" i="6"/>
  <c r="X31" i="6"/>
  <c r="W31" i="6"/>
  <c r="V31" i="6"/>
  <c r="U31" i="6"/>
  <c r="AO31" i="6" s="1"/>
  <c r="T31" i="6"/>
  <c r="S31" i="6"/>
  <c r="R31" i="6"/>
  <c r="Q31" i="6"/>
  <c r="P31" i="6"/>
  <c r="O31" i="6"/>
  <c r="N31" i="6"/>
  <c r="AN31" i="6" s="1"/>
  <c r="M31" i="6"/>
  <c r="AM31" i="6" s="1"/>
  <c r="L31" i="6"/>
  <c r="K31" i="6"/>
  <c r="J31" i="6"/>
  <c r="AL31" i="6" s="1"/>
  <c r="I31" i="6"/>
  <c r="H31" i="6"/>
  <c r="G31" i="6"/>
  <c r="F31" i="6"/>
  <c r="AE30" i="6"/>
  <c r="AD30" i="6"/>
  <c r="AC30" i="6"/>
  <c r="AB30" i="6"/>
  <c r="AA30" i="6"/>
  <c r="Z30" i="6"/>
  <c r="Y30" i="6"/>
  <c r="X30" i="6"/>
  <c r="W30" i="6"/>
  <c r="V30" i="6"/>
  <c r="U30" i="6"/>
  <c r="AO30" i="6" s="1"/>
  <c r="T30" i="6"/>
  <c r="S30" i="6"/>
  <c r="R30" i="6"/>
  <c r="Q30" i="6"/>
  <c r="P30" i="6"/>
  <c r="O30" i="6"/>
  <c r="N30" i="6"/>
  <c r="AN30" i="6" s="1"/>
  <c r="M30" i="6"/>
  <c r="AM30" i="6" s="1"/>
  <c r="L30" i="6"/>
  <c r="K30" i="6"/>
  <c r="J30" i="6"/>
  <c r="AL30" i="6" s="1"/>
  <c r="I30" i="6"/>
  <c r="H30" i="6"/>
  <c r="G30" i="6"/>
  <c r="F30" i="6"/>
  <c r="AE29" i="6"/>
  <c r="AD29" i="6"/>
  <c r="AC29" i="6"/>
  <c r="AB29" i="6"/>
  <c r="AA29" i="6"/>
  <c r="Z29" i="6"/>
  <c r="Y29" i="6"/>
  <c r="X29" i="6"/>
  <c r="W29" i="6"/>
  <c r="V29" i="6"/>
  <c r="U29" i="6"/>
  <c r="AO29" i="6" s="1"/>
  <c r="T29" i="6"/>
  <c r="S29" i="6"/>
  <c r="R29" i="6"/>
  <c r="Q29" i="6"/>
  <c r="P29" i="6"/>
  <c r="O29" i="6"/>
  <c r="N29" i="6"/>
  <c r="AN29" i="6" s="1"/>
  <c r="M29" i="6"/>
  <c r="AM29" i="6" s="1"/>
  <c r="L29" i="6"/>
  <c r="K29" i="6"/>
  <c r="J29" i="6"/>
  <c r="AL29" i="6" s="1"/>
  <c r="I29" i="6"/>
  <c r="H29" i="6"/>
  <c r="G29" i="6"/>
  <c r="F29" i="6"/>
  <c r="AE28" i="6"/>
  <c r="AD28" i="6"/>
  <c r="AC28" i="6"/>
  <c r="AB28" i="6"/>
  <c r="AA28" i="6"/>
  <c r="Z28" i="6"/>
  <c r="Y28" i="6"/>
  <c r="X28" i="6"/>
  <c r="W28" i="6"/>
  <c r="V28" i="6"/>
  <c r="U28" i="6"/>
  <c r="AO28" i="6" s="1"/>
  <c r="T28" i="6"/>
  <c r="S28" i="6"/>
  <c r="R28" i="6"/>
  <c r="Q28" i="6"/>
  <c r="P28" i="6"/>
  <c r="O28" i="6"/>
  <c r="N28" i="6"/>
  <c r="AN28" i="6" s="1"/>
  <c r="M28" i="6"/>
  <c r="AM28" i="6" s="1"/>
  <c r="L28" i="6"/>
  <c r="K28" i="6"/>
  <c r="J28" i="6"/>
  <c r="AL28" i="6" s="1"/>
  <c r="I28" i="6"/>
  <c r="H28" i="6"/>
  <c r="G28" i="6"/>
  <c r="F28" i="6"/>
  <c r="AE27" i="6"/>
  <c r="AD27" i="6"/>
  <c r="AC27" i="6"/>
  <c r="AB27" i="6"/>
  <c r="AA27" i="6"/>
  <c r="Z27" i="6"/>
  <c r="Y27" i="6"/>
  <c r="X27" i="6"/>
  <c r="W27" i="6"/>
  <c r="V27" i="6"/>
  <c r="U27" i="6"/>
  <c r="AO27" i="6" s="1"/>
  <c r="T27" i="6"/>
  <c r="S27" i="6"/>
  <c r="R27" i="6"/>
  <c r="Q27" i="6"/>
  <c r="P27" i="6"/>
  <c r="O27" i="6"/>
  <c r="N27" i="6"/>
  <c r="AN27" i="6" s="1"/>
  <c r="AN150" i="6" s="1"/>
  <c r="M27" i="6"/>
  <c r="AM27" i="6" s="1"/>
  <c r="L27" i="6"/>
  <c r="K27" i="6"/>
  <c r="J27" i="6"/>
  <c r="AL27" i="6" s="1"/>
  <c r="I27" i="6"/>
  <c r="H27" i="6"/>
  <c r="G27" i="6"/>
  <c r="F27" i="6"/>
  <c r="E145" i="6"/>
  <c r="AK145" i="6" s="1"/>
  <c r="E144" i="6"/>
  <c r="AK144" i="6" s="1"/>
  <c r="E143" i="6"/>
  <c r="AK143" i="6" s="1"/>
  <c r="E142" i="6"/>
  <c r="AK142" i="6" s="1"/>
  <c r="E141" i="6"/>
  <c r="AK141" i="6" s="1"/>
  <c r="E140" i="6"/>
  <c r="AK140" i="6" s="1"/>
  <c r="E139" i="6"/>
  <c r="AK139" i="6" s="1"/>
  <c r="E138" i="6"/>
  <c r="AK138" i="6" s="1"/>
  <c r="E137" i="6"/>
  <c r="AK137" i="6" s="1"/>
  <c r="E136" i="6"/>
  <c r="AK136" i="6" s="1"/>
  <c r="E135" i="6"/>
  <c r="AK135" i="6" s="1"/>
  <c r="E134" i="6"/>
  <c r="AK134" i="6" s="1"/>
  <c r="E133" i="6"/>
  <c r="AK133" i="6" s="1"/>
  <c r="E132" i="6"/>
  <c r="AK132" i="6" s="1"/>
  <c r="E131" i="6"/>
  <c r="AK131" i="6" s="1"/>
  <c r="E130" i="6"/>
  <c r="AK130" i="6" s="1"/>
  <c r="E129" i="6"/>
  <c r="AK129" i="6" s="1"/>
  <c r="E128" i="6"/>
  <c r="AK128" i="6" s="1"/>
  <c r="E127" i="6"/>
  <c r="AK127" i="6" s="1"/>
  <c r="E126" i="6"/>
  <c r="AK126" i="6" s="1"/>
  <c r="E125" i="6"/>
  <c r="AK125" i="6" s="1"/>
  <c r="E124" i="6"/>
  <c r="AK124" i="6" s="1"/>
  <c r="E123" i="6"/>
  <c r="AK123" i="6" s="1"/>
  <c r="E122" i="6"/>
  <c r="AK122" i="6" s="1"/>
  <c r="E121" i="6"/>
  <c r="AK121" i="6" s="1"/>
  <c r="E120" i="6"/>
  <c r="AK120" i="6" s="1"/>
  <c r="E119" i="6"/>
  <c r="AK119" i="6" s="1"/>
  <c r="E118" i="6"/>
  <c r="AK118" i="6" s="1"/>
  <c r="E117" i="6"/>
  <c r="AK117" i="6" s="1"/>
  <c r="E116" i="6"/>
  <c r="AK116" i="6" s="1"/>
  <c r="E115" i="6"/>
  <c r="AK115" i="6" s="1"/>
  <c r="E114" i="6"/>
  <c r="AK114" i="6" s="1"/>
  <c r="E113" i="6"/>
  <c r="AK113" i="6" s="1"/>
  <c r="E112" i="6"/>
  <c r="AK112" i="6" s="1"/>
  <c r="E111" i="6"/>
  <c r="AK111" i="6" s="1"/>
  <c r="E110" i="6"/>
  <c r="AK110" i="6" s="1"/>
  <c r="E109" i="6"/>
  <c r="AK109" i="6" s="1"/>
  <c r="E108" i="6"/>
  <c r="AK108" i="6" s="1"/>
  <c r="E107" i="6"/>
  <c r="AK107" i="6" s="1"/>
  <c r="E106" i="6"/>
  <c r="AK106" i="6" s="1"/>
  <c r="E105" i="6"/>
  <c r="AK105" i="6" s="1"/>
  <c r="E104" i="6"/>
  <c r="AK104" i="6" s="1"/>
  <c r="E103" i="6"/>
  <c r="AK103" i="6" s="1"/>
  <c r="E102" i="6"/>
  <c r="AK102" i="6" s="1"/>
  <c r="E101" i="6"/>
  <c r="AK101" i="6" s="1"/>
  <c r="E100" i="6"/>
  <c r="AK100" i="6" s="1"/>
  <c r="E99" i="6"/>
  <c r="AK99" i="6" s="1"/>
  <c r="E98" i="6"/>
  <c r="AK98" i="6" s="1"/>
  <c r="E97" i="6"/>
  <c r="AK97" i="6" s="1"/>
  <c r="E96" i="6"/>
  <c r="AK96" i="6" s="1"/>
  <c r="E95" i="6"/>
  <c r="AK95" i="6" s="1"/>
  <c r="E94" i="6"/>
  <c r="AK94" i="6" s="1"/>
  <c r="E93" i="6"/>
  <c r="AK93" i="6" s="1"/>
  <c r="E92" i="6"/>
  <c r="AK92" i="6" s="1"/>
  <c r="E91" i="6"/>
  <c r="AK91" i="6" s="1"/>
  <c r="E90" i="6"/>
  <c r="AK90" i="6" s="1"/>
  <c r="E89" i="6"/>
  <c r="AK89" i="6" s="1"/>
  <c r="E88" i="6"/>
  <c r="AK88" i="6" s="1"/>
  <c r="E87" i="6"/>
  <c r="AK87" i="6" s="1"/>
  <c r="E86" i="6"/>
  <c r="AK86" i="6" s="1"/>
  <c r="E85" i="6"/>
  <c r="AK85" i="6" s="1"/>
  <c r="E84" i="6"/>
  <c r="AK84" i="6" s="1"/>
  <c r="E83" i="6"/>
  <c r="AK83" i="6" s="1"/>
  <c r="E82" i="6"/>
  <c r="AK82" i="6" s="1"/>
  <c r="E81" i="6"/>
  <c r="AK81" i="6" s="1"/>
  <c r="E80" i="6"/>
  <c r="AK80" i="6" s="1"/>
  <c r="E79" i="6"/>
  <c r="AK79" i="6" s="1"/>
  <c r="E78" i="6"/>
  <c r="AK78" i="6" s="1"/>
  <c r="E77" i="6"/>
  <c r="AK77" i="6" s="1"/>
  <c r="E76" i="6"/>
  <c r="AK76" i="6" s="1"/>
  <c r="E75" i="6"/>
  <c r="AK75" i="6" s="1"/>
  <c r="E74" i="6"/>
  <c r="AK74" i="6" s="1"/>
  <c r="E73" i="6"/>
  <c r="AK73" i="6" s="1"/>
  <c r="E72" i="6"/>
  <c r="AK72" i="6" s="1"/>
  <c r="E71" i="6"/>
  <c r="AK71" i="6" s="1"/>
  <c r="E70" i="6"/>
  <c r="AK70" i="6" s="1"/>
  <c r="E69" i="6"/>
  <c r="AK69" i="6" s="1"/>
  <c r="E68" i="6"/>
  <c r="AK68" i="6" s="1"/>
  <c r="E67" i="6"/>
  <c r="AK67" i="6" s="1"/>
  <c r="E66" i="6"/>
  <c r="AK66" i="6" s="1"/>
  <c r="E65" i="6"/>
  <c r="AK65" i="6" s="1"/>
  <c r="E64" i="6"/>
  <c r="AK64" i="6" s="1"/>
  <c r="E63" i="6"/>
  <c r="AK63" i="6" s="1"/>
  <c r="E62" i="6"/>
  <c r="AK62" i="6" s="1"/>
  <c r="E61" i="6"/>
  <c r="AK61" i="6" s="1"/>
  <c r="E60" i="6"/>
  <c r="AK60" i="6" s="1"/>
  <c r="E59" i="6"/>
  <c r="AK59" i="6" s="1"/>
  <c r="E58" i="6"/>
  <c r="AK58" i="6" s="1"/>
  <c r="E57" i="6"/>
  <c r="AK57" i="6" s="1"/>
  <c r="E56" i="6"/>
  <c r="AK56" i="6" s="1"/>
  <c r="E55" i="6"/>
  <c r="AK55" i="6" s="1"/>
  <c r="E54" i="6"/>
  <c r="AK54" i="6" s="1"/>
  <c r="E53" i="6"/>
  <c r="AK53" i="6" s="1"/>
  <c r="E52" i="6"/>
  <c r="AK52" i="6" s="1"/>
  <c r="E51" i="6"/>
  <c r="AK51" i="6" s="1"/>
  <c r="E50" i="6"/>
  <c r="AK50" i="6" s="1"/>
  <c r="E49" i="6"/>
  <c r="AK49" i="6" s="1"/>
  <c r="E48" i="6"/>
  <c r="AK48" i="6" s="1"/>
  <c r="E47" i="6"/>
  <c r="AK47" i="6" s="1"/>
  <c r="E46" i="6"/>
  <c r="AK46" i="6" s="1"/>
  <c r="E45" i="6"/>
  <c r="AK45" i="6" s="1"/>
  <c r="E44" i="6"/>
  <c r="AK44" i="6" s="1"/>
  <c r="E43" i="6"/>
  <c r="AK43" i="6" s="1"/>
  <c r="E42" i="6"/>
  <c r="AK42" i="6" s="1"/>
  <c r="E41" i="6"/>
  <c r="AK41" i="6" s="1"/>
  <c r="E40" i="6"/>
  <c r="AK40" i="6" s="1"/>
  <c r="E39" i="6"/>
  <c r="AK39" i="6" s="1"/>
  <c r="E38" i="6"/>
  <c r="AK38" i="6" s="1"/>
  <c r="E37" i="6"/>
  <c r="AK37" i="6" s="1"/>
  <c r="E36" i="6"/>
  <c r="AK36" i="6" s="1"/>
  <c r="E35" i="6"/>
  <c r="AK35" i="6" s="1"/>
  <c r="E34" i="6"/>
  <c r="AK34" i="6" s="1"/>
  <c r="E33" i="6"/>
  <c r="AK33" i="6" s="1"/>
  <c r="E32" i="6"/>
  <c r="AK32" i="6" s="1"/>
  <c r="E31" i="6"/>
  <c r="AK31" i="6" s="1"/>
  <c r="E30" i="6"/>
  <c r="AK30" i="6" s="1"/>
  <c r="E29" i="6"/>
  <c r="AK29" i="6" s="1"/>
  <c r="E28" i="6"/>
  <c r="AK28" i="6" s="1"/>
  <c r="E27" i="6"/>
  <c r="AK27" i="6" s="1"/>
  <c r="E146" i="6"/>
  <c r="AK146" i="6" s="1"/>
  <c r="D145" i="6"/>
  <c r="AQ145" i="6" s="1"/>
  <c r="D144" i="6"/>
  <c r="AQ144" i="6" s="1"/>
  <c r="D143" i="6"/>
  <c r="AQ143" i="6" s="1"/>
  <c r="D142" i="6"/>
  <c r="AQ142" i="6" s="1"/>
  <c r="D141" i="6"/>
  <c r="AQ141" i="6" s="1"/>
  <c r="D140" i="6"/>
  <c r="AQ140" i="6" s="1"/>
  <c r="D139" i="6"/>
  <c r="AQ139" i="6" s="1"/>
  <c r="D138" i="6"/>
  <c r="AQ138" i="6" s="1"/>
  <c r="D137" i="6"/>
  <c r="AQ137" i="6" s="1"/>
  <c r="D136" i="6"/>
  <c r="AQ136" i="6" s="1"/>
  <c r="D135" i="6"/>
  <c r="AQ135" i="6" s="1"/>
  <c r="D134" i="6"/>
  <c r="AQ134" i="6" s="1"/>
  <c r="D133" i="6"/>
  <c r="AQ133" i="6" s="1"/>
  <c r="D132" i="6"/>
  <c r="AQ132" i="6" s="1"/>
  <c r="D131" i="6"/>
  <c r="AQ131" i="6" s="1"/>
  <c r="D130" i="6"/>
  <c r="AQ130" i="6" s="1"/>
  <c r="D129" i="6"/>
  <c r="AQ129" i="6" s="1"/>
  <c r="D128" i="6"/>
  <c r="AQ128" i="6" s="1"/>
  <c r="D127" i="6"/>
  <c r="AQ127" i="6" s="1"/>
  <c r="D126" i="6"/>
  <c r="AQ126" i="6" s="1"/>
  <c r="D125" i="6"/>
  <c r="AQ125" i="6" s="1"/>
  <c r="D124" i="6"/>
  <c r="AQ124" i="6" s="1"/>
  <c r="D123" i="6"/>
  <c r="AQ123" i="6" s="1"/>
  <c r="D122" i="6"/>
  <c r="AQ122" i="6" s="1"/>
  <c r="D121" i="6"/>
  <c r="AQ121" i="6" s="1"/>
  <c r="D120" i="6"/>
  <c r="AQ120" i="6" s="1"/>
  <c r="D119" i="6"/>
  <c r="AQ119" i="6" s="1"/>
  <c r="D118" i="6"/>
  <c r="AQ118" i="6" s="1"/>
  <c r="D117" i="6"/>
  <c r="AQ117" i="6" s="1"/>
  <c r="D116" i="6"/>
  <c r="AQ116" i="6" s="1"/>
  <c r="D115" i="6"/>
  <c r="AQ115" i="6" s="1"/>
  <c r="D114" i="6"/>
  <c r="AQ114" i="6" s="1"/>
  <c r="D113" i="6"/>
  <c r="AQ113" i="6" s="1"/>
  <c r="D112" i="6"/>
  <c r="AQ112" i="6" s="1"/>
  <c r="D111" i="6"/>
  <c r="AQ111" i="6" s="1"/>
  <c r="D110" i="6"/>
  <c r="AQ110" i="6" s="1"/>
  <c r="D109" i="6"/>
  <c r="AQ109" i="6" s="1"/>
  <c r="D108" i="6"/>
  <c r="AQ108" i="6" s="1"/>
  <c r="D107" i="6"/>
  <c r="AQ107" i="6" s="1"/>
  <c r="D106" i="6"/>
  <c r="AQ106" i="6" s="1"/>
  <c r="D105" i="6"/>
  <c r="AQ105" i="6" s="1"/>
  <c r="D104" i="6"/>
  <c r="AQ104" i="6" s="1"/>
  <c r="D103" i="6"/>
  <c r="AQ103" i="6" s="1"/>
  <c r="D102" i="6"/>
  <c r="AQ102" i="6" s="1"/>
  <c r="D101" i="6"/>
  <c r="AQ101" i="6" s="1"/>
  <c r="D100" i="6"/>
  <c r="AQ100" i="6" s="1"/>
  <c r="D99" i="6"/>
  <c r="AQ99" i="6" s="1"/>
  <c r="D98" i="6"/>
  <c r="AQ98" i="6" s="1"/>
  <c r="D97" i="6"/>
  <c r="AQ97" i="6" s="1"/>
  <c r="D96" i="6"/>
  <c r="AQ96" i="6" s="1"/>
  <c r="D95" i="6"/>
  <c r="AQ95" i="6" s="1"/>
  <c r="D94" i="6"/>
  <c r="AQ94" i="6" s="1"/>
  <c r="D93" i="6"/>
  <c r="AQ93" i="6" s="1"/>
  <c r="D92" i="6"/>
  <c r="AQ92" i="6" s="1"/>
  <c r="D91" i="6"/>
  <c r="AQ91" i="6" s="1"/>
  <c r="D90" i="6"/>
  <c r="AQ90" i="6" s="1"/>
  <c r="D89" i="6"/>
  <c r="AQ89" i="6" s="1"/>
  <c r="D88" i="6"/>
  <c r="AQ88" i="6" s="1"/>
  <c r="D87" i="6"/>
  <c r="AQ87" i="6" s="1"/>
  <c r="D86" i="6"/>
  <c r="AQ86" i="6" s="1"/>
  <c r="D85" i="6"/>
  <c r="AQ85" i="6" s="1"/>
  <c r="D84" i="6"/>
  <c r="AQ84" i="6" s="1"/>
  <c r="D83" i="6"/>
  <c r="AQ83" i="6" s="1"/>
  <c r="D82" i="6"/>
  <c r="AQ82" i="6" s="1"/>
  <c r="D81" i="6"/>
  <c r="AQ81" i="6" s="1"/>
  <c r="D80" i="6"/>
  <c r="AQ80" i="6" s="1"/>
  <c r="D79" i="6"/>
  <c r="AQ79" i="6" s="1"/>
  <c r="D78" i="6"/>
  <c r="AQ78" i="6" s="1"/>
  <c r="D77" i="6"/>
  <c r="AQ77" i="6" s="1"/>
  <c r="D76" i="6"/>
  <c r="AQ76" i="6" s="1"/>
  <c r="D75" i="6"/>
  <c r="AQ75" i="6" s="1"/>
  <c r="D74" i="6"/>
  <c r="AQ74" i="6" s="1"/>
  <c r="D73" i="6"/>
  <c r="AQ73" i="6" s="1"/>
  <c r="D72" i="6"/>
  <c r="AQ72" i="6" s="1"/>
  <c r="D71" i="6"/>
  <c r="AQ71" i="6" s="1"/>
  <c r="D70" i="6"/>
  <c r="AQ70" i="6" s="1"/>
  <c r="D69" i="6"/>
  <c r="AQ69" i="6" s="1"/>
  <c r="D68" i="6"/>
  <c r="AQ68" i="6" s="1"/>
  <c r="D67" i="6"/>
  <c r="AQ67" i="6" s="1"/>
  <c r="D66" i="6"/>
  <c r="AQ66" i="6" s="1"/>
  <c r="D65" i="6"/>
  <c r="AQ65" i="6" s="1"/>
  <c r="D64" i="6"/>
  <c r="AQ64" i="6" s="1"/>
  <c r="D63" i="6"/>
  <c r="AQ63" i="6" s="1"/>
  <c r="D62" i="6"/>
  <c r="AQ62" i="6" s="1"/>
  <c r="D61" i="6"/>
  <c r="AQ61" i="6" s="1"/>
  <c r="D60" i="6"/>
  <c r="AQ60" i="6" s="1"/>
  <c r="D59" i="6"/>
  <c r="AQ59" i="6" s="1"/>
  <c r="D58" i="6"/>
  <c r="AQ58" i="6" s="1"/>
  <c r="D57" i="6"/>
  <c r="AQ57" i="6" s="1"/>
  <c r="D56" i="6"/>
  <c r="AQ56" i="6" s="1"/>
  <c r="D55" i="6"/>
  <c r="AQ55" i="6" s="1"/>
  <c r="D54" i="6"/>
  <c r="AQ54" i="6" s="1"/>
  <c r="D53" i="6"/>
  <c r="AQ53" i="6" s="1"/>
  <c r="D52" i="6"/>
  <c r="AQ52" i="6" s="1"/>
  <c r="D51" i="6"/>
  <c r="AQ51" i="6" s="1"/>
  <c r="D50" i="6"/>
  <c r="AQ50" i="6" s="1"/>
  <c r="D49" i="6"/>
  <c r="AQ49" i="6" s="1"/>
  <c r="D48" i="6"/>
  <c r="AQ48" i="6" s="1"/>
  <c r="D47" i="6"/>
  <c r="AQ47" i="6" s="1"/>
  <c r="D46" i="6"/>
  <c r="AQ46" i="6" s="1"/>
  <c r="D45" i="6"/>
  <c r="AQ45" i="6" s="1"/>
  <c r="D44" i="6"/>
  <c r="AQ44" i="6" s="1"/>
  <c r="D43" i="6"/>
  <c r="AQ43" i="6" s="1"/>
  <c r="D42" i="6"/>
  <c r="AQ42" i="6" s="1"/>
  <c r="D41" i="6"/>
  <c r="AQ41" i="6" s="1"/>
  <c r="D40" i="6"/>
  <c r="AQ40" i="6" s="1"/>
  <c r="D39" i="6"/>
  <c r="AQ39" i="6" s="1"/>
  <c r="D38" i="6"/>
  <c r="AQ38" i="6" s="1"/>
  <c r="D37" i="6"/>
  <c r="AQ37" i="6" s="1"/>
  <c r="D36" i="6"/>
  <c r="AQ36" i="6" s="1"/>
  <c r="D35" i="6"/>
  <c r="AQ35" i="6" s="1"/>
  <c r="D34" i="6"/>
  <c r="AQ34" i="6" s="1"/>
  <c r="D33" i="6"/>
  <c r="AQ33" i="6" s="1"/>
  <c r="D32" i="6"/>
  <c r="AQ32" i="6" s="1"/>
  <c r="D31" i="6"/>
  <c r="AQ31" i="6" s="1"/>
  <c r="D30" i="6"/>
  <c r="AQ30" i="6" s="1"/>
  <c r="D29" i="6"/>
  <c r="AQ29" i="6" s="1"/>
  <c r="D28" i="6"/>
  <c r="AQ28" i="6" s="1"/>
  <c r="D27" i="6"/>
  <c r="AQ27" i="6" s="1"/>
  <c r="D146" i="6"/>
  <c r="AQ146" i="6" s="1"/>
  <c r="AO14" i="6"/>
  <c r="AN14" i="6"/>
  <c r="AM14" i="6"/>
  <c r="AL14" i="6"/>
  <c r="AK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F12" i="6"/>
  <c r="AP53" i="6" l="1"/>
  <c r="AP125" i="6"/>
  <c r="AP101" i="6"/>
  <c r="AO150" i="6"/>
  <c r="AL150" i="6"/>
  <c r="AP73" i="6"/>
  <c r="AP61" i="6"/>
  <c r="AP37" i="6"/>
  <c r="AP85" i="6"/>
  <c r="AQ150" i="6"/>
  <c r="AP117" i="6"/>
  <c r="AP141" i="6"/>
  <c r="AK150" i="6"/>
  <c r="AM150" i="6"/>
  <c r="AP147" i="6"/>
  <c r="AP35" i="6"/>
  <c r="AP126" i="6"/>
  <c r="AW148" i="1"/>
  <c r="AW147" i="1"/>
  <c r="AP62" i="6"/>
  <c r="AP106" i="6"/>
  <c r="AP81" i="6"/>
  <c r="AP97" i="6"/>
  <c r="AP137" i="6"/>
  <c r="AP143" i="6"/>
  <c r="AP139" i="6"/>
  <c r="AP72" i="6"/>
  <c r="AP52" i="6"/>
  <c r="AP124" i="6"/>
  <c r="AP88" i="6"/>
  <c r="AP110" i="6"/>
  <c r="AP114" i="6"/>
  <c r="AP122" i="6"/>
  <c r="AP130" i="6"/>
  <c r="AP138" i="6"/>
  <c r="AP60" i="6"/>
  <c r="AP116" i="6"/>
  <c r="AP145" i="6"/>
  <c r="AP59" i="6"/>
  <c r="AP40" i="6"/>
  <c r="AP48" i="6"/>
  <c r="AP103" i="6"/>
  <c r="AP42" i="6"/>
  <c r="AP50" i="6"/>
  <c r="AP58" i="6"/>
  <c r="AP66" i="6"/>
  <c r="AP74" i="6"/>
  <c r="AP39" i="6"/>
  <c r="AP63" i="6"/>
  <c r="AP43" i="6"/>
  <c r="AP47" i="6"/>
  <c r="AP99" i="6"/>
  <c r="AP14" i="6"/>
  <c r="AP113" i="6"/>
  <c r="AP146" i="6"/>
  <c r="AP34" i="6"/>
  <c r="AP76" i="6"/>
  <c r="AP92" i="6"/>
  <c r="AP33" i="6"/>
  <c r="AP75" i="6"/>
  <c r="AP79" i="6"/>
  <c r="AP49" i="6"/>
  <c r="AP107" i="6"/>
  <c r="AP111" i="6"/>
  <c r="AP140" i="6"/>
  <c r="AP28" i="6"/>
  <c r="AP82" i="6"/>
  <c r="AP86" i="6"/>
  <c r="AP90" i="6"/>
  <c r="AP94" i="6"/>
  <c r="AP96" i="6"/>
  <c r="AP98" i="6"/>
  <c r="AP123" i="6"/>
  <c r="AP127" i="6"/>
  <c r="AP32" i="6"/>
  <c r="AP36" i="6"/>
  <c r="AP45" i="6"/>
  <c r="AP54" i="6"/>
  <c r="AP57" i="6"/>
  <c r="AP70" i="6"/>
  <c r="AP83" i="6"/>
  <c r="AP87" i="6"/>
  <c r="AP100" i="6"/>
  <c r="AP109" i="6"/>
  <c r="AP121" i="6"/>
  <c r="AP134" i="6"/>
  <c r="AP136" i="6"/>
  <c r="AP69" i="6"/>
  <c r="AP133" i="6"/>
  <c r="AP27" i="6"/>
  <c r="AP31" i="6"/>
  <c r="AP44" i="6"/>
  <c r="AP65" i="6"/>
  <c r="AP78" i="6"/>
  <c r="AP91" i="6"/>
  <c r="AP95" i="6"/>
  <c r="AP108" i="6"/>
  <c r="AP129" i="6"/>
  <c r="AP142" i="6"/>
  <c r="AP144" i="6"/>
  <c r="AP51" i="6"/>
  <c r="AP55" i="6"/>
  <c r="AP64" i="6"/>
  <c r="AP68" i="6"/>
  <c r="AP77" i="6"/>
  <c r="AP89" i="6"/>
  <c r="AP102" i="6"/>
  <c r="AP104" i="6"/>
  <c r="AP115" i="6"/>
  <c r="AP119" i="6"/>
  <c r="AP132" i="6"/>
  <c r="AP56" i="6"/>
  <c r="AP30" i="6"/>
  <c r="AP112" i="6"/>
  <c r="AP29" i="6"/>
  <c r="AP38" i="6"/>
  <c r="AP41" i="6"/>
  <c r="AP67" i="6"/>
  <c r="AP71" i="6"/>
  <c r="AP80" i="6"/>
  <c r="AP84" i="6"/>
  <c r="AP93" i="6"/>
  <c r="AP105" i="6"/>
  <c r="AP118" i="6"/>
  <c r="AP120" i="6"/>
  <c r="AP131" i="6"/>
  <c r="AP135" i="6"/>
  <c r="AP46" i="6"/>
  <c r="AP128" i="6"/>
  <c r="AE12" i="1"/>
  <c r="J14" i="1"/>
  <c r="I14" i="1"/>
  <c r="H14" i="1"/>
  <c r="G14" i="1"/>
  <c r="F14" i="1"/>
  <c r="E14" i="1"/>
  <c r="D14" i="1"/>
  <c r="C14" i="1"/>
  <c r="AC14" i="1"/>
  <c r="AQ27" i="1"/>
  <c r="AR27" i="1"/>
  <c r="AS27" i="1"/>
  <c r="AT27" i="1"/>
  <c r="AU27" i="1"/>
  <c r="AV27" i="1"/>
  <c r="AV14" i="1"/>
  <c r="AU14" i="1"/>
  <c r="AT14" i="1"/>
  <c r="AS14" i="1"/>
  <c r="AR14" i="1"/>
  <c r="AV146" i="1"/>
  <c r="AU146" i="1"/>
  <c r="AT146" i="1"/>
  <c r="AS146" i="1"/>
  <c r="AV145" i="1"/>
  <c r="AU145" i="1"/>
  <c r="AT145" i="1"/>
  <c r="AS145" i="1"/>
  <c r="AV144" i="1"/>
  <c r="AU144" i="1"/>
  <c r="AT144" i="1"/>
  <c r="AS144" i="1"/>
  <c r="AV143" i="1"/>
  <c r="AU143" i="1"/>
  <c r="AT143" i="1"/>
  <c r="AS143" i="1"/>
  <c r="AV142" i="1"/>
  <c r="AU142" i="1"/>
  <c r="AT142" i="1"/>
  <c r="AS142" i="1"/>
  <c r="AV141" i="1"/>
  <c r="AU141" i="1"/>
  <c r="AT141" i="1"/>
  <c r="AS141" i="1"/>
  <c r="AV140" i="1"/>
  <c r="AU140" i="1"/>
  <c r="AT140" i="1"/>
  <c r="AS140" i="1"/>
  <c r="AV139" i="1"/>
  <c r="AU139" i="1"/>
  <c r="AT139" i="1"/>
  <c r="AS139" i="1"/>
  <c r="AV138" i="1"/>
  <c r="AU138" i="1"/>
  <c r="AT138" i="1"/>
  <c r="AS138" i="1"/>
  <c r="AV137" i="1"/>
  <c r="AU137" i="1"/>
  <c r="AT137" i="1"/>
  <c r="AS137" i="1"/>
  <c r="AV136" i="1"/>
  <c r="AU136" i="1"/>
  <c r="AT136" i="1"/>
  <c r="AS136" i="1"/>
  <c r="AV135" i="1"/>
  <c r="AU135" i="1"/>
  <c r="AT135" i="1"/>
  <c r="AS135" i="1"/>
  <c r="AV134" i="1"/>
  <c r="AU134" i="1"/>
  <c r="AT134" i="1"/>
  <c r="AS134" i="1"/>
  <c r="AV133" i="1"/>
  <c r="AU133" i="1"/>
  <c r="AT133" i="1"/>
  <c r="AS133" i="1"/>
  <c r="AV132" i="1"/>
  <c r="AU132" i="1"/>
  <c r="AT132" i="1"/>
  <c r="AS132" i="1"/>
  <c r="AV131" i="1"/>
  <c r="AU131" i="1"/>
  <c r="AT131" i="1"/>
  <c r="AS131" i="1"/>
  <c r="AV130" i="1"/>
  <c r="AU130" i="1"/>
  <c r="AT130" i="1"/>
  <c r="AS130" i="1"/>
  <c r="AV129" i="1"/>
  <c r="AU129" i="1"/>
  <c r="AT129" i="1"/>
  <c r="AS129" i="1"/>
  <c r="AV128" i="1"/>
  <c r="AU128" i="1"/>
  <c r="AT128" i="1"/>
  <c r="AS128" i="1"/>
  <c r="AV127" i="1"/>
  <c r="AU127" i="1"/>
  <c r="AT127" i="1"/>
  <c r="AS127" i="1"/>
  <c r="AV126" i="1"/>
  <c r="AU126" i="1"/>
  <c r="AT126" i="1"/>
  <c r="AS126" i="1"/>
  <c r="AV125" i="1"/>
  <c r="AU125" i="1"/>
  <c r="AT125" i="1"/>
  <c r="AS125" i="1"/>
  <c r="AV124" i="1"/>
  <c r="AU124" i="1"/>
  <c r="AT124" i="1"/>
  <c r="AS124" i="1"/>
  <c r="AV123" i="1"/>
  <c r="AU123" i="1"/>
  <c r="AT123" i="1"/>
  <c r="AS123" i="1"/>
  <c r="AV122" i="1"/>
  <c r="AU122" i="1"/>
  <c r="AT122" i="1"/>
  <c r="AS122" i="1"/>
  <c r="AV121" i="1"/>
  <c r="AU121" i="1"/>
  <c r="AT121" i="1"/>
  <c r="AS121" i="1"/>
  <c r="AV120" i="1"/>
  <c r="AU120" i="1"/>
  <c r="AT120" i="1"/>
  <c r="AS120" i="1"/>
  <c r="AV119" i="1"/>
  <c r="AU119" i="1"/>
  <c r="AT119" i="1"/>
  <c r="AS119" i="1"/>
  <c r="AV118" i="1"/>
  <c r="AU118" i="1"/>
  <c r="AT118" i="1"/>
  <c r="AS118" i="1"/>
  <c r="AV117" i="1"/>
  <c r="AU117" i="1"/>
  <c r="AT117" i="1"/>
  <c r="AS117" i="1"/>
  <c r="AV116" i="1"/>
  <c r="AU116" i="1"/>
  <c r="AT116" i="1"/>
  <c r="AS116" i="1"/>
  <c r="AV115" i="1"/>
  <c r="AU115" i="1"/>
  <c r="AT115" i="1"/>
  <c r="AS115" i="1"/>
  <c r="AV114" i="1"/>
  <c r="AU114" i="1"/>
  <c r="AT114" i="1"/>
  <c r="AS114" i="1"/>
  <c r="AV113" i="1"/>
  <c r="AU113" i="1"/>
  <c r="AT113" i="1"/>
  <c r="AS113" i="1"/>
  <c r="AV112" i="1"/>
  <c r="AU112" i="1"/>
  <c r="AT112" i="1"/>
  <c r="AS112" i="1"/>
  <c r="AV111" i="1"/>
  <c r="AU111" i="1"/>
  <c r="AT111" i="1"/>
  <c r="AS111" i="1"/>
  <c r="AV110" i="1"/>
  <c r="AU110" i="1"/>
  <c r="AT110" i="1"/>
  <c r="AS110" i="1"/>
  <c r="AV109" i="1"/>
  <c r="AU109" i="1"/>
  <c r="AT109" i="1"/>
  <c r="AS109" i="1"/>
  <c r="AV108" i="1"/>
  <c r="AU108" i="1"/>
  <c r="AT108" i="1"/>
  <c r="AS108" i="1"/>
  <c r="AV107" i="1"/>
  <c r="AU107" i="1"/>
  <c r="AT107" i="1"/>
  <c r="AS107" i="1"/>
  <c r="AV106" i="1"/>
  <c r="AU106" i="1"/>
  <c r="AT106" i="1"/>
  <c r="AS106" i="1"/>
  <c r="AV105" i="1"/>
  <c r="AU105" i="1"/>
  <c r="AT105" i="1"/>
  <c r="AS105" i="1"/>
  <c r="AV104" i="1"/>
  <c r="AU104" i="1"/>
  <c r="AT104" i="1"/>
  <c r="AS104" i="1"/>
  <c r="AV103" i="1"/>
  <c r="AU103" i="1"/>
  <c r="AT103" i="1"/>
  <c r="AS103" i="1"/>
  <c r="AV102" i="1"/>
  <c r="AU102" i="1"/>
  <c r="AT102" i="1"/>
  <c r="AS102" i="1"/>
  <c r="AV101" i="1"/>
  <c r="AU101" i="1"/>
  <c r="AT101" i="1"/>
  <c r="AS101" i="1"/>
  <c r="AV100" i="1"/>
  <c r="AU100" i="1"/>
  <c r="AT100" i="1"/>
  <c r="AS100" i="1"/>
  <c r="AV99" i="1"/>
  <c r="AU99" i="1"/>
  <c r="AT99" i="1"/>
  <c r="AS99" i="1"/>
  <c r="AV98" i="1"/>
  <c r="AU98" i="1"/>
  <c r="AT98" i="1"/>
  <c r="AS98" i="1"/>
  <c r="AV97" i="1"/>
  <c r="AU97" i="1"/>
  <c r="AT97" i="1"/>
  <c r="AS97" i="1"/>
  <c r="AV96" i="1"/>
  <c r="AU96" i="1"/>
  <c r="AT96" i="1"/>
  <c r="AS96" i="1"/>
  <c r="AV95" i="1"/>
  <c r="AU95" i="1"/>
  <c r="AT95" i="1"/>
  <c r="AS95" i="1"/>
  <c r="AV94" i="1"/>
  <c r="AU94" i="1"/>
  <c r="AT94" i="1"/>
  <c r="AS94" i="1"/>
  <c r="AV93" i="1"/>
  <c r="AU93" i="1"/>
  <c r="AT93" i="1"/>
  <c r="AS93" i="1"/>
  <c r="AV92" i="1"/>
  <c r="AU92" i="1"/>
  <c r="AT92" i="1"/>
  <c r="AS92" i="1"/>
  <c r="AV91" i="1"/>
  <c r="AU91" i="1"/>
  <c r="AT91" i="1"/>
  <c r="AS91" i="1"/>
  <c r="AV90" i="1"/>
  <c r="AU90" i="1"/>
  <c r="AT90" i="1"/>
  <c r="AS90" i="1"/>
  <c r="AV89" i="1"/>
  <c r="AU89" i="1"/>
  <c r="AT89" i="1"/>
  <c r="AS89" i="1"/>
  <c r="AV88" i="1"/>
  <c r="AU88" i="1"/>
  <c r="AT88" i="1"/>
  <c r="AS88" i="1"/>
  <c r="AV87" i="1"/>
  <c r="AU87" i="1"/>
  <c r="AT87" i="1"/>
  <c r="AS87" i="1"/>
  <c r="AV86" i="1"/>
  <c r="AU86" i="1"/>
  <c r="AT86" i="1"/>
  <c r="AS86" i="1"/>
  <c r="AV85" i="1"/>
  <c r="AU85" i="1"/>
  <c r="AT85" i="1"/>
  <c r="AS85" i="1"/>
  <c r="AV84" i="1"/>
  <c r="AU84" i="1"/>
  <c r="AT84" i="1"/>
  <c r="AS84" i="1"/>
  <c r="AV83" i="1"/>
  <c r="AU83" i="1"/>
  <c r="AT83" i="1"/>
  <c r="AS83" i="1"/>
  <c r="AV82" i="1"/>
  <c r="AU82" i="1"/>
  <c r="AT82" i="1"/>
  <c r="AS82" i="1"/>
  <c r="AV81" i="1"/>
  <c r="AU81" i="1"/>
  <c r="AT81" i="1"/>
  <c r="AS81" i="1"/>
  <c r="AV80" i="1"/>
  <c r="AU80" i="1"/>
  <c r="AT80" i="1"/>
  <c r="AS80" i="1"/>
  <c r="AV79" i="1"/>
  <c r="AU79" i="1"/>
  <c r="AT79" i="1"/>
  <c r="AS79" i="1"/>
  <c r="AV78" i="1"/>
  <c r="AU78" i="1"/>
  <c r="AT78" i="1"/>
  <c r="AS78" i="1"/>
  <c r="AV77" i="1"/>
  <c r="AU77" i="1"/>
  <c r="AT77" i="1"/>
  <c r="AS77" i="1"/>
  <c r="AV76" i="1"/>
  <c r="AU76" i="1"/>
  <c r="AT76" i="1"/>
  <c r="AS76" i="1"/>
  <c r="AV75" i="1"/>
  <c r="AU75" i="1"/>
  <c r="AT75" i="1"/>
  <c r="AS75" i="1"/>
  <c r="AV74" i="1"/>
  <c r="AU74" i="1"/>
  <c r="AT74" i="1"/>
  <c r="AS74" i="1"/>
  <c r="AV73" i="1"/>
  <c r="AU73" i="1"/>
  <c r="AT73" i="1"/>
  <c r="AS73" i="1"/>
  <c r="AV72" i="1"/>
  <c r="AU72" i="1"/>
  <c r="AT72" i="1"/>
  <c r="AS72" i="1"/>
  <c r="AV71" i="1"/>
  <c r="AU71" i="1"/>
  <c r="AT71" i="1"/>
  <c r="AS71" i="1"/>
  <c r="AV70" i="1"/>
  <c r="AU70" i="1"/>
  <c r="AT70" i="1"/>
  <c r="AS70" i="1"/>
  <c r="AV69" i="1"/>
  <c r="AU69" i="1"/>
  <c r="AT69" i="1"/>
  <c r="AS69" i="1"/>
  <c r="AV68" i="1"/>
  <c r="AU68" i="1"/>
  <c r="AT68" i="1"/>
  <c r="AS68" i="1"/>
  <c r="AV67" i="1"/>
  <c r="AU67" i="1"/>
  <c r="AT67" i="1"/>
  <c r="AS67" i="1"/>
  <c r="AV66" i="1"/>
  <c r="AU66" i="1"/>
  <c r="AT66" i="1"/>
  <c r="AS66" i="1"/>
  <c r="AV65" i="1"/>
  <c r="AU65" i="1"/>
  <c r="AT65" i="1"/>
  <c r="AS65" i="1"/>
  <c r="AV64" i="1"/>
  <c r="AU64" i="1"/>
  <c r="AT64" i="1"/>
  <c r="AS64" i="1"/>
  <c r="AV63" i="1"/>
  <c r="AU63" i="1"/>
  <c r="AT63" i="1"/>
  <c r="AS63" i="1"/>
  <c r="AV62" i="1"/>
  <c r="AU62" i="1"/>
  <c r="AT62" i="1"/>
  <c r="AS62" i="1"/>
  <c r="AV61" i="1"/>
  <c r="AU61" i="1"/>
  <c r="AT61" i="1"/>
  <c r="AS61" i="1"/>
  <c r="AV60" i="1"/>
  <c r="AU60" i="1"/>
  <c r="AT60" i="1"/>
  <c r="AS60" i="1"/>
  <c r="AV59" i="1"/>
  <c r="AU59" i="1"/>
  <c r="AT59" i="1"/>
  <c r="AS59" i="1"/>
  <c r="AV58" i="1"/>
  <c r="AU58" i="1"/>
  <c r="AT58" i="1"/>
  <c r="AS58" i="1"/>
  <c r="AV57" i="1"/>
  <c r="AU57" i="1"/>
  <c r="AT57" i="1"/>
  <c r="AS57" i="1"/>
  <c r="AV56" i="1"/>
  <c r="AU56" i="1"/>
  <c r="AT56" i="1"/>
  <c r="AS56" i="1"/>
  <c r="AV55" i="1"/>
  <c r="AU55" i="1"/>
  <c r="AT55" i="1"/>
  <c r="AS55" i="1"/>
  <c r="AV54" i="1"/>
  <c r="AU54" i="1"/>
  <c r="AT54" i="1"/>
  <c r="AS54" i="1"/>
  <c r="AV53" i="1"/>
  <c r="AU53" i="1"/>
  <c r="AT53" i="1"/>
  <c r="AS53" i="1"/>
  <c r="AV52" i="1"/>
  <c r="AU52" i="1"/>
  <c r="AT52" i="1"/>
  <c r="AS52" i="1"/>
  <c r="AV51" i="1"/>
  <c r="AU51" i="1"/>
  <c r="AT51" i="1"/>
  <c r="AS51" i="1"/>
  <c r="AV50" i="1"/>
  <c r="AU50" i="1"/>
  <c r="AT50" i="1"/>
  <c r="AS50" i="1"/>
  <c r="AV49" i="1"/>
  <c r="AU49" i="1"/>
  <c r="AT49" i="1"/>
  <c r="AS49" i="1"/>
  <c r="AV48" i="1"/>
  <c r="AU48" i="1"/>
  <c r="AT48" i="1"/>
  <c r="AS48" i="1"/>
  <c r="AV47" i="1"/>
  <c r="AU47" i="1"/>
  <c r="AT47" i="1"/>
  <c r="AS47" i="1"/>
  <c r="AV46" i="1"/>
  <c r="AU46" i="1"/>
  <c r="AT46" i="1"/>
  <c r="AS46" i="1"/>
  <c r="AV45" i="1"/>
  <c r="AU45" i="1"/>
  <c r="AT45" i="1"/>
  <c r="AS45" i="1"/>
  <c r="AV44" i="1"/>
  <c r="AU44" i="1"/>
  <c r="AT44" i="1"/>
  <c r="AS44" i="1"/>
  <c r="AV43" i="1"/>
  <c r="AU43" i="1"/>
  <c r="AT43" i="1"/>
  <c r="AS43" i="1"/>
  <c r="AV42" i="1"/>
  <c r="AU42" i="1"/>
  <c r="AT42" i="1"/>
  <c r="AS42" i="1"/>
  <c r="AV41" i="1"/>
  <c r="AU41" i="1"/>
  <c r="AT41" i="1"/>
  <c r="AS41" i="1"/>
  <c r="AV40" i="1"/>
  <c r="AU40" i="1"/>
  <c r="AT40" i="1"/>
  <c r="AS40" i="1"/>
  <c r="AV39" i="1"/>
  <c r="AU39" i="1"/>
  <c r="AT39" i="1"/>
  <c r="AS39" i="1"/>
  <c r="AV38" i="1"/>
  <c r="AU38" i="1"/>
  <c r="AT38" i="1"/>
  <c r="AS38" i="1"/>
  <c r="AV37" i="1"/>
  <c r="AU37" i="1"/>
  <c r="AT37" i="1"/>
  <c r="AS37" i="1"/>
  <c r="AV36" i="1"/>
  <c r="AU36" i="1"/>
  <c r="AT36" i="1"/>
  <c r="AS36" i="1"/>
  <c r="AV35" i="1"/>
  <c r="AU35" i="1"/>
  <c r="AT35" i="1"/>
  <c r="AS35" i="1"/>
  <c r="AV34" i="1"/>
  <c r="AU34" i="1"/>
  <c r="AT34" i="1"/>
  <c r="AS34" i="1"/>
  <c r="AV33" i="1"/>
  <c r="AU33" i="1"/>
  <c r="AT33" i="1"/>
  <c r="AS33" i="1"/>
  <c r="AV32" i="1"/>
  <c r="AU32" i="1"/>
  <c r="AT32" i="1"/>
  <c r="AS32" i="1"/>
  <c r="AV31" i="1"/>
  <c r="AU31" i="1"/>
  <c r="AT31" i="1"/>
  <c r="AS31" i="1"/>
  <c r="AV30" i="1"/>
  <c r="AU30" i="1"/>
  <c r="AT30" i="1"/>
  <c r="AS30" i="1"/>
  <c r="AV29" i="1"/>
  <c r="AU29" i="1"/>
  <c r="AT29" i="1"/>
  <c r="AS29" i="1"/>
  <c r="AV28" i="1"/>
  <c r="AU28" i="1"/>
  <c r="AT28" i="1"/>
  <c r="AS28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P150" i="6" l="1"/>
  <c r="AW27" i="1"/>
  <c r="AW14" i="1"/>
  <c r="AQ54" i="1"/>
  <c r="AQ146" i="1"/>
  <c r="AW146" i="1" s="1"/>
  <c r="AQ145" i="1"/>
  <c r="AW145" i="1" s="1"/>
  <c r="AQ144" i="1"/>
  <c r="AW144" i="1" s="1"/>
  <c r="AQ143" i="1"/>
  <c r="AW143" i="1" s="1"/>
  <c r="AQ142" i="1"/>
  <c r="AW142" i="1" s="1"/>
  <c r="AQ141" i="1"/>
  <c r="AW141" i="1" s="1"/>
  <c r="AQ140" i="1"/>
  <c r="AW140" i="1" s="1"/>
  <c r="AQ139" i="1"/>
  <c r="AW139" i="1" s="1"/>
  <c r="AQ138" i="1"/>
  <c r="AW138" i="1" s="1"/>
  <c r="AQ137" i="1"/>
  <c r="AQ136" i="1"/>
  <c r="AQ135" i="1"/>
  <c r="AQ134" i="1"/>
  <c r="AQ133" i="1"/>
  <c r="AQ132" i="1"/>
  <c r="AQ131" i="1"/>
  <c r="AQ130" i="1"/>
  <c r="AQ129" i="1"/>
  <c r="AQ128" i="1"/>
  <c r="AQ127" i="1"/>
  <c r="AQ126" i="1"/>
  <c r="AQ125" i="1"/>
  <c r="AQ124" i="1"/>
  <c r="AQ123" i="1"/>
  <c r="AQ122" i="1"/>
  <c r="AW122" i="1" s="1"/>
  <c r="AQ121" i="1"/>
  <c r="AQ120" i="1"/>
  <c r="AQ119" i="1"/>
  <c r="AQ118" i="1"/>
  <c r="AQ117" i="1"/>
  <c r="AQ116" i="1"/>
  <c r="AQ115" i="1"/>
  <c r="AQ114" i="1"/>
  <c r="AQ113" i="1"/>
  <c r="AQ112" i="1"/>
  <c r="AQ111" i="1"/>
  <c r="AQ110" i="1"/>
  <c r="AQ109" i="1"/>
  <c r="AQ108" i="1"/>
  <c r="AQ107" i="1"/>
  <c r="AQ106" i="1"/>
  <c r="AW106" i="1" s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W76" i="1" s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M14" i="1"/>
  <c r="AL14" i="1"/>
  <c r="AK14" i="1"/>
  <c r="AJ14" i="1"/>
  <c r="AI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AW54" i="1" l="1"/>
  <c r="AW59" i="1"/>
  <c r="AW73" i="1"/>
  <c r="AW82" i="1"/>
  <c r="AW91" i="1"/>
  <c r="AW105" i="1"/>
  <c r="AW29" i="1"/>
  <c r="AW40" i="1"/>
  <c r="AW37" i="1"/>
  <c r="AW79" i="1"/>
  <c r="AW111" i="1"/>
  <c r="AW124" i="1"/>
  <c r="AW55" i="1"/>
  <c r="AW116" i="1"/>
  <c r="AW132" i="1"/>
  <c r="AW34" i="1"/>
  <c r="AW50" i="1"/>
  <c r="AW127" i="1"/>
  <c r="AW123" i="1"/>
  <c r="AW78" i="1"/>
  <c r="AW44" i="1"/>
  <c r="AW49" i="1"/>
  <c r="AW52" i="1"/>
  <c r="AW68" i="1"/>
  <c r="AW83" i="1"/>
  <c r="AW100" i="1"/>
  <c r="AW131" i="1"/>
  <c r="AW38" i="1" l="1"/>
  <c r="AW84" i="1"/>
  <c r="AW62" i="1"/>
  <c r="AW60" i="1"/>
  <c r="AW47" i="1"/>
  <c r="AW43" i="1"/>
  <c r="AW30" i="1"/>
  <c r="AW96" i="1"/>
  <c r="AW70" i="1"/>
  <c r="AW51" i="1"/>
  <c r="AW46" i="1"/>
  <c r="AW134" i="1"/>
  <c r="AW97" i="1"/>
  <c r="AW130" i="1"/>
  <c r="AW99" i="1"/>
  <c r="AW67" i="1"/>
  <c r="AW92" i="1"/>
  <c r="AW117" i="1"/>
  <c r="AW63" i="1"/>
  <c r="AW86" i="1"/>
  <c r="AW107" i="1"/>
  <c r="AW75" i="1"/>
  <c r="AW61" i="1"/>
  <c r="AW113" i="1"/>
  <c r="AW81" i="1"/>
  <c r="AW28" i="1"/>
  <c r="AW108" i="1"/>
  <c r="AW93" i="1"/>
  <c r="AW125" i="1"/>
  <c r="AW115" i="1"/>
  <c r="AW36" i="1"/>
  <c r="AW90" i="1"/>
  <c r="AW58" i="1"/>
  <c r="AW136" i="1"/>
  <c r="AW121" i="1"/>
  <c r="AW35" i="1"/>
  <c r="AW102" i="1"/>
  <c r="AW33" i="1"/>
  <c r="AW32" i="1"/>
  <c r="AW41" i="1"/>
  <c r="AW118" i="1"/>
  <c r="AW101" i="1"/>
  <c r="AW89" i="1"/>
  <c r="AW31" i="1"/>
  <c r="AW45" i="1"/>
  <c r="AW56" i="1"/>
  <c r="AW39" i="1"/>
  <c r="AW129" i="1"/>
  <c r="AW87" i="1"/>
  <c r="AW42" i="1"/>
  <c r="AW126" i="1"/>
  <c r="AW53" i="1"/>
  <c r="AW98" i="1"/>
  <c r="AW69" i="1"/>
  <c r="AW57" i="1"/>
  <c r="AW103" i="1"/>
  <c r="AW85" i="1"/>
  <c r="AW109" i="1"/>
  <c r="AW110" i="1"/>
  <c r="AW95" i="1"/>
  <c r="AW77" i="1"/>
  <c r="AW65" i="1"/>
  <c r="AW66" i="1"/>
  <c r="AW128" i="1"/>
  <c r="AW72" i="1"/>
  <c r="AW120" i="1"/>
  <c r="AW64" i="1"/>
  <c r="AW114" i="1"/>
  <c r="AW71" i="1"/>
  <c r="AW80" i="1"/>
  <c r="AW112" i="1"/>
  <c r="AW135" i="1"/>
  <c r="AW104" i="1"/>
  <c r="AW74" i="1"/>
  <c r="AW137" i="1"/>
  <c r="AW119" i="1"/>
  <c r="AW88" i="1"/>
  <c r="AW48" i="1"/>
  <c r="AW133" i="1"/>
  <c r="AW94" i="1"/>
</calcChain>
</file>

<file path=xl/sharedStrings.xml><?xml version="1.0" encoding="utf-8"?>
<sst xmlns="http://schemas.openxmlformats.org/spreadsheetml/2006/main" count="804" uniqueCount="155">
  <si>
    <t>データコード</t>
  </si>
  <si>
    <t>PR03'PRIO11_6B0810001</t>
  </si>
  <si>
    <t>PR03'PRIO11_6B0830001</t>
  </si>
  <si>
    <t>PR03'PRIO11_6B0830002</t>
  </si>
  <si>
    <t>PR03'PRIO11_6B0830003</t>
  </si>
  <si>
    <t>PR03'PRIO11_6B0830004</t>
  </si>
  <si>
    <t>PR03'PRIO11_6B0830005</t>
  </si>
  <si>
    <t>PR03'PRIO11_6B0830006</t>
  </si>
  <si>
    <t>PR03'PRIO11_6B0830007</t>
  </si>
  <si>
    <t>PR03'PRIO11_6B0830008</t>
  </si>
  <si>
    <t>PR03'PRIO11_6B0830009</t>
  </si>
  <si>
    <t>PR03'PRIO11_6B0830010</t>
  </si>
  <si>
    <t>PR03'PRIO11_6B0830011</t>
  </si>
  <si>
    <t>PR03'PRIO11_6B0830012</t>
  </si>
  <si>
    <t>PR03'PRIO11_6B0830013</t>
  </si>
  <si>
    <t>PR03'PRIO11_6B0830014</t>
  </si>
  <si>
    <t>PR03'PRIO11_6B0830015</t>
  </si>
  <si>
    <t>PR03'PRIO11_6B0830016</t>
  </si>
  <si>
    <t>PR03'PRIO11_6B0830017</t>
  </si>
  <si>
    <t>PR03'PRIO11_6B0830018</t>
  </si>
  <si>
    <t>PR03'PRIO11_6B0830019</t>
  </si>
  <si>
    <t>PR03'PRIO11_6B0830020</t>
  </si>
  <si>
    <t>PR03'PRIO11_6B0830021</t>
  </si>
  <si>
    <t>PR03'PRIO11_6B0830022</t>
  </si>
  <si>
    <t>PR03'PRIO11_6B0830023</t>
  </si>
  <si>
    <t>PR03'PRIO11_6B0830024</t>
  </si>
  <si>
    <t>PR03'PRIO11_6B0830025</t>
  </si>
  <si>
    <t>PR03'PRIO11_6B0830026</t>
  </si>
  <si>
    <t>PR03'PRIO11_6B0830027</t>
  </si>
  <si>
    <t>系列名称</t>
  </si>
  <si>
    <t>投入(大部門)/鉄鋼</t>
  </si>
  <si>
    <t>投入(内訳大分類)/鉱業</t>
  </si>
  <si>
    <t>投入(内訳大分類)/飲食料品</t>
  </si>
  <si>
    <t>投入(内訳大分類)/繊維製品</t>
  </si>
  <si>
    <t>投入(内訳大分類)/パルプ・紙・木製品</t>
  </si>
  <si>
    <t>投入(内訳大分類)/化学製品</t>
  </si>
  <si>
    <t>投入(内訳大分類)/石油・石炭製品</t>
  </si>
  <si>
    <t>投入(内訳大分類)/プラスチック・ゴム</t>
  </si>
  <si>
    <t>投入(内訳大分類)/窯業・土石製品</t>
  </si>
  <si>
    <t>投入(内訳大分類)/鉄鋼</t>
  </si>
  <si>
    <t>投入(内訳大分類)/非鉄金属</t>
  </si>
  <si>
    <t>投入(内訳大分類)/金属製品</t>
  </si>
  <si>
    <t>投入(内訳大分類)/はん用機械</t>
  </si>
  <si>
    <t>投入(内訳大分類)/生産用機械</t>
  </si>
  <si>
    <t>投入(内訳大分類)/電子部品</t>
  </si>
  <si>
    <t>投入(内訳大分類)/情報・通信機器</t>
  </si>
  <si>
    <t>投入(内訳大分類)/その他の製造工業製品</t>
  </si>
  <si>
    <t>投入(内訳大分類)/電力・ガス・熱供給</t>
  </si>
  <si>
    <t>投入(内訳大分類)/水道</t>
  </si>
  <si>
    <t>投入(内訳大分類)/廃棄物処理</t>
  </si>
  <si>
    <t>投入(内訳大分類)/金融・保険</t>
  </si>
  <si>
    <t>投入(内訳大分類)/不動産</t>
  </si>
  <si>
    <t>投入(内訳大分類)/運輸・郵便</t>
  </si>
  <si>
    <t>投入(内訳大分類)/情報通信</t>
  </si>
  <si>
    <t>投入(内訳大分類)/教育・研究</t>
  </si>
  <si>
    <t>投入(内訳大分類)/対事業所サービス</t>
  </si>
  <si>
    <t>投入(内訳大分類)/対個人サービス</t>
  </si>
  <si>
    <t>投入(内訳大分類)/事務用品</t>
  </si>
  <si>
    <t>系列名称（英字）</t>
  </si>
  <si>
    <t>Input (Major sector)/ Iron and steel</t>
  </si>
  <si>
    <t>Input (Aggregated major commodity group)/ Mining</t>
  </si>
  <si>
    <t>Input (Aggregated major commodity group)/ Beverages and Foods</t>
  </si>
  <si>
    <t>Input (Aggregated major commodity group)/ Textile products</t>
  </si>
  <si>
    <t>Input (Aggregated major commodity group)/ Pulp, paper and wooden products</t>
  </si>
  <si>
    <t>Input (Aggregated major commodity group)/ Chemical products</t>
  </si>
  <si>
    <t>Input (Aggregated major commodity group)/ Petroleum and coal products</t>
  </si>
  <si>
    <t>Input (Aggregated major commodity group)/ Plastic and rubber products</t>
  </si>
  <si>
    <t>Input (Aggregated major commodity group)/ Ceramic, stone and clay products</t>
  </si>
  <si>
    <t>Input (Aggregated major commodity group)/ Iron and steel</t>
  </si>
  <si>
    <t>Input (Aggregated major commodity group)/ Non-ferrous metals</t>
  </si>
  <si>
    <t>Input (Aggregated major commodity group)/ Metal products</t>
  </si>
  <si>
    <t>Input (Aggregated major commodity group)/ General-purpose machinery</t>
  </si>
  <si>
    <t>Input (Aggregated major commodity group)/ Production machinery</t>
  </si>
  <si>
    <t>Input (Aggregated major commodity group)/ Electronic components</t>
  </si>
  <si>
    <t>Input (Aggregated major commodity group)/ Information and communication electronics equipment</t>
  </si>
  <si>
    <t>Input (Aggregated major commodity group)/ Miscellaneous manufacturing products</t>
  </si>
  <si>
    <t>Input (Aggregated major commodity group)/ Electricity, gas and heat supply</t>
  </si>
  <si>
    <t>Input (Aggregated major commodity group)/ Water supply</t>
  </si>
  <si>
    <t>Input (Aggregated major commodity group)/ Waste management service</t>
  </si>
  <si>
    <t>Input (Aggregated major commodity group)/ Finance and insurance</t>
  </si>
  <si>
    <t>Input (Aggregated major commodity group)/ Real estate</t>
  </si>
  <si>
    <t>Input (Aggregated major commodity group)/ Transport and postal services</t>
  </si>
  <si>
    <t>Input (Aggregated major commodity group)/ Information and communications</t>
  </si>
  <si>
    <t>Input (Aggregated major commodity group)/ Education and research</t>
  </si>
  <si>
    <t>Input (Aggregated major commodity group)/ Business services</t>
  </si>
  <si>
    <t>Input (Aggregated major commodity group)/ Personal services</t>
  </si>
  <si>
    <t>Input (Aggregated major commodity group)/ Office supplies</t>
  </si>
  <si>
    <t>単位</t>
  </si>
  <si>
    <t>2011年=100</t>
  </si>
  <si>
    <t>単位（英字）</t>
  </si>
  <si>
    <t>CY2011 average=100</t>
  </si>
  <si>
    <t>統計種別・カテゴリ</t>
  </si>
  <si>
    <t>製造業部門別投入・産出物価指数 2011年基準/投入物価指数/大部門/鉄鋼</t>
  </si>
  <si>
    <t>統計種別・カテゴリ(英字)</t>
  </si>
  <si>
    <t>Input-Output Price Index of the Manufacturing Industry by Sector (2011 base)/ Input Price Index/ Major sector/ Iron and steel</t>
  </si>
  <si>
    <t>変換方法</t>
  </si>
  <si>
    <t>AVERAGED</t>
  </si>
  <si>
    <t>収録開始期</t>
  </si>
  <si>
    <t>収録終了期</t>
  </si>
  <si>
    <t>期種</t>
  </si>
  <si>
    <t>月次</t>
  </si>
  <si>
    <t>備考</t>
  </si>
  <si>
    <t>備考（英字）</t>
  </si>
  <si>
    <t>Weights:94.618</t>
  </si>
  <si>
    <t>Weights:11.717</t>
  </si>
  <si>
    <t>Weights:0</t>
  </si>
  <si>
    <t>Weights:0.081</t>
  </si>
  <si>
    <t>Weights:0.077</t>
  </si>
  <si>
    <t>Weights:0.78</t>
  </si>
  <si>
    <t>Weights:7.673</t>
  </si>
  <si>
    <t>Weights:0.125</t>
  </si>
  <si>
    <t>Weights:0.931</t>
  </si>
  <si>
    <t>Weights:64.584</t>
  </si>
  <si>
    <t>Weights:1.426</t>
  </si>
  <si>
    <t>Weights:0.149</t>
  </si>
  <si>
    <t>Weights:0.021</t>
  </si>
  <si>
    <t>Weights:0.02</t>
  </si>
  <si>
    <t>Weights:0.302</t>
  </si>
  <si>
    <t>Weights:3.515</t>
  </si>
  <si>
    <t>Weights:0.162</t>
  </si>
  <si>
    <t>Weights:0.014</t>
  </si>
  <si>
    <t>Weights:0.278</t>
  </si>
  <si>
    <t>Weights:0.174</t>
  </si>
  <si>
    <t>Weights:0.443</t>
  </si>
  <si>
    <t>Weights:0.359</t>
  </si>
  <si>
    <t>Weights:0.01</t>
  </si>
  <si>
    <t>Weights:1.749</t>
  </si>
  <si>
    <t>Weights:0.005</t>
  </si>
  <si>
    <t>投入比率</t>
    <rPh sb="0" eb="4">
      <t>トウニュウヒリツ</t>
    </rPh>
    <phoneticPr fontId="1"/>
  </si>
  <si>
    <t>前年比寄与度</t>
    <rPh sb="0" eb="3">
      <t>ゼンネンヒ</t>
    </rPh>
    <rPh sb="3" eb="6">
      <t>キヨド</t>
    </rPh>
    <phoneticPr fontId="1"/>
  </si>
  <si>
    <t>その他</t>
    <rPh sb="2" eb="3">
      <t>タ</t>
    </rPh>
    <phoneticPr fontId="1"/>
  </si>
  <si>
    <t>ウエイト（百分比）</t>
    <rPh sb="5" eb="8">
      <t>ヒャクブンヒ</t>
    </rPh>
    <phoneticPr fontId="1"/>
  </si>
  <si>
    <t>最大値</t>
    <rPh sb="0" eb="3">
      <t>サイダイチ</t>
    </rPh>
    <phoneticPr fontId="1"/>
  </si>
  <si>
    <t>PR03'PRIO11_8A0810001</t>
  </si>
  <si>
    <t>産出(大部門/内訳大分類)/鉄鋼</t>
  </si>
  <si>
    <t>Output (Major sector/Aggregated major commodity group)/ Iron and steel</t>
  </si>
  <si>
    <t>製造業部門別投入・産出物価指数 2011年基準/産出物価指数/製造業総合部門</t>
  </si>
  <si>
    <t>Input-Output Price Index of the Manufacturing Industry by Sector (2011 base)/ Output Price Index/ Manufacturing industry sector</t>
  </si>
  <si>
    <t>Weights:86.274</t>
  </si>
  <si>
    <t>産出(大部門)鉄鋼</t>
    <phoneticPr fontId="1"/>
  </si>
  <si>
    <t>投入(大部門)鉄鋼</t>
    <rPh sb="0" eb="2">
      <t>トウニュウ</t>
    </rPh>
    <phoneticPr fontId="1"/>
  </si>
  <si>
    <t>(内訳大分類)鉱業</t>
  </si>
  <si>
    <t>(内訳大分類)石油・石炭製品</t>
  </si>
  <si>
    <t>(内訳大分類)鉄鋼</t>
  </si>
  <si>
    <t>(内訳大分類)電力・ガス・熱供給</t>
  </si>
  <si>
    <t>(内訳大分類)対事業所サービス</t>
  </si>
  <si>
    <t>産出推計値（大部門）鉄鋼</t>
  </si>
  <si>
    <t>投入価格</t>
    <rPh sb="0" eb="4">
      <t>トウニュウカカク</t>
    </rPh>
    <phoneticPr fontId="1"/>
  </si>
  <si>
    <t>投入（鉱業）</t>
    <rPh sb="0" eb="2">
      <t>トウニュウ</t>
    </rPh>
    <phoneticPr fontId="1"/>
  </si>
  <si>
    <t>投入（石油・石炭製品）</t>
    <rPh sb="0" eb="2">
      <t>トウニュウ</t>
    </rPh>
    <phoneticPr fontId="1"/>
  </si>
  <si>
    <t>投入（鉄鋼）</t>
    <phoneticPr fontId="1"/>
  </si>
  <si>
    <t>投入（非鉄金属）</t>
    <phoneticPr fontId="1"/>
  </si>
  <si>
    <t>投入（電力・ガス・熱供給）</t>
    <phoneticPr fontId="1"/>
  </si>
  <si>
    <t>産出価格</t>
    <rPh sb="0" eb="4">
      <t>サンシュツカカク</t>
    </rPh>
    <phoneticPr fontId="1"/>
  </si>
  <si>
    <t>推計産出価格</t>
    <rPh sb="0" eb="2">
      <t>スイケイ</t>
    </rPh>
    <rPh sb="2" eb="6">
      <t>サンシュツカカク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</si>
</sst>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76" fontId="0" fillId="0" borderId="0" xfId="0" applyNumberFormat="1"/>
    <xf numFmtId="0" fontId="3" fillId="0" borderId="0" xfId="0" applyFont="1"/>
    <xf numFmtId="1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Font="1"/>
    <xf numFmtId="0" fontId="5" fillId="0" borderId="0" xfId="0" applyFont="1"/>
    <xf numFmtId="2" fontId="0" fillId="0" borderId="0" xfId="0" applyNumberFormat="1"/>
  </cellXfs>
  <cellStyles count="1">
    <cellStyle name="標準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2C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'鉄鋼（直近寄与度）'!$AK$26</c:f>
              <c:strCache>
                <c:ptCount val="1"/>
                <c:pt idx="0">
                  <c:v>投入（鉱業）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'鉄鋼（直近寄与度）'!$A$27:$B$149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'鉄鋼（直近寄与度）'!$AK$27:$AK$149</c:f>
              <c:numCache>
                <c:formatCode>0.00_ </c:formatCode>
                <c:ptCount val="123"/>
                <c:pt idx="0">
                  <c:v>-0.11056677527380727</c:v>
                </c:pt>
                <c:pt idx="1">
                  <c:v>-0.11056677527380727</c:v>
                </c:pt>
                <c:pt idx="2">
                  <c:v>0.38959259242546096</c:v>
                </c:pt>
                <c:pt idx="3">
                  <c:v>-2.7293277568499876</c:v>
                </c:pt>
                <c:pt idx="4">
                  <c:v>-2.876386407496224</c:v>
                </c:pt>
                <c:pt idx="5">
                  <c:v>-3.0143994522017081</c:v>
                </c:pt>
                <c:pt idx="6">
                  <c:v>-2.5694826392160977</c:v>
                </c:pt>
                <c:pt idx="7">
                  <c:v>-2.3494347188616236</c:v>
                </c:pt>
                <c:pt idx="8">
                  <c:v>-2.4177852622807676</c:v>
                </c:pt>
                <c:pt idx="9">
                  <c:v>-3.582407789852462</c:v>
                </c:pt>
                <c:pt idx="10">
                  <c:v>-3.4732651229718665</c:v>
                </c:pt>
                <c:pt idx="11">
                  <c:v>-3.2182360992739931</c:v>
                </c:pt>
                <c:pt idx="12">
                  <c:v>-2.3846563964459082</c:v>
                </c:pt>
                <c:pt idx="13">
                  <c:v>-1.9662956251396078</c:v>
                </c:pt>
                <c:pt idx="14">
                  <c:v>-2.1583405369353326</c:v>
                </c:pt>
                <c:pt idx="15">
                  <c:v>2.1266020889111816</c:v>
                </c:pt>
                <c:pt idx="16">
                  <c:v>3.2049586767095466</c:v>
                </c:pt>
                <c:pt idx="17">
                  <c:v>2.999724685689392</c:v>
                </c:pt>
                <c:pt idx="18">
                  <c:v>1.8012332844605778</c:v>
                </c:pt>
                <c:pt idx="19">
                  <c:v>1.646096576271521</c:v>
                </c:pt>
                <c:pt idx="20">
                  <c:v>1.9673260703891304</c:v>
                </c:pt>
                <c:pt idx="21">
                  <c:v>2.8429676752093438</c:v>
                </c:pt>
                <c:pt idx="22">
                  <c:v>2.7803127402185064</c:v>
                </c:pt>
                <c:pt idx="23">
                  <c:v>2.8106694275210957</c:v>
                </c:pt>
                <c:pt idx="24">
                  <c:v>4.3350811527158761</c:v>
                </c:pt>
                <c:pt idx="25">
                  <c:v>3.4149888073859329</c:v>
                </c:pt>
                <c:pt idx="26">
                  <c:v>3.20206048919608</c:v>
                </c:pt>
                <c:pt idx="27">
                  <c:v>-0.90129008438549596</c:v>
                </c:pt>
                <c:pt idx="28">
                  <c:v>-1.3387544681801586</c:v>
                </c:pt>
                <c:pt idx="29">
                  <c:v>-0.92876091229998525</c:v>
                </c:pt>
                <c:pt idx="30">
                  <c:v>-2.1752989268683964</c:v>
                </c:pt>
                <c:pt idx="31">
                  <c:v>-1.8795161626738133</c:v>
                </c:pt>
                <c:pt idx="32">
                  <c:v>-1.6449892176762042</c:v>
                </c:pt>
                <c:pt idx="33">
                  <c:v>-2.283780173811341</c:v>
                </c:pt>
                <c:pt idx="34">
                  <c:v>-1.7829980768563658</c:v>
                </c:pt>
                <c:pt idx="35">
                  <c:v>-1.8730180168255051</c:v>
                </c:pt>
                <c:pt idx="36">
                  <c:v>-2.8528055570646931</c:v>
                </c:pt>
                <c:pt idx="37">
                  <c:v>-4.1711402986819905</c:v>
                </c:pt>
                <c:pt idx="38">
                  <c:v>-4.0759039337833052</c:v>
                </c:pt>
                <c:pt idx="39">
                  <c:v>-3.9147771787268191</c:v>
                </c:pt>
                <c:pt idx="40">
                  <c:v>-4.6237015114501441</c:v>
                </c:pt>
                <c:pt idx="41">
                  <c:v>-4.4848274684035321</c:v>
                </c:pt>
                <c:pt idx="42">
                  <c:v>-3.083947231257119</c:v>
                </c:pt>
                <c:pt idx="43">
                  <c:v>-4.4630812029305549</c:v>
                </c:pt>
                <c:pt idx="44">
                  <c:v>-4.9321453676061298</c:v>
                </c:pt>
                <c:pt idx="45">
                  <c:v>-3.8437483449119236</c:v>
                </c:pt>
                <c:pt idx="46">
                  <c:v>-4.3936127257292323</c:v>
                </c:pt>
                <c:pt idx="47">
                  <c:v>-4.6517426889554816</c:v>
                </c:pt>
                <c:pt idx="48">
                  <c:v>-4.504594312900152</c:v>
                </c:pt>
                <c:pt idx="49">
                  <c:v>-3.8992283026940324</c:v>
                </c:pt>
                <c:pt idx="50">
                  <c:v>-4.1407257340041008</c:v>
                </c:pt>
                <c:pt idx="51">
                  <c:v>-4.3225350635345228</c:v>
                </c:pt>
                <c:pt idx="52">
                  <c:v>-4.7694573043844954</c:v>
                </c:pt>
                <c:pt idx="53">
                  <c:v>-5.1422920568021784</c:v>
                </c:pt>
                <c:pt idx="54">
                  <c:v>-5.1862432709628798</c:v>
                </c:pt>
                <c:pt idx="55">
                  <c:v>-2.0147723494338283</c:v>
                </c:pt>
                <c:pt idx="56">
                  <c:v>-1.6898026102946113</c:v>
                </c:pt>
                <c:pt idx="57">
                  <c:v>-1.5384770034025543</c:v>
                </c:pt>
                <c:pt idx="58">
                  <c:v>-1.1601629861724194</c:v>
                </c:pt>
                <c:pt idx="59">
                  <c:v>-0.22885279153182475</c:v>
                </c:pt>
                <c:pt idx="60">
                  <c:v>2.6125482765120302E-2</c:v>
                </c:pt>
                <c:pt idx="61">
                  <c:v>2.0877458536689462</c:v>
                </c:pt>
                <c:pt idx="62">
                  <c:v>2.4127435280406511</c:v>
                </c:pt>
                <c:pt idx="63">
                  <c:v>2.452766338441184</c:v>
                </c:pt>
                <c:pt idx="64">
                  <c:v>10.157235445378113</c:v>
                </c:pt>
                <c:pt idx="65">
                  <c:v>10.624665895296447</c:v>
                </c:pt>
                <c:pt idx="66">
                  <c:v>11.254396937282177</c:v>
                </c:pt>
                <c:pt idx="67">
                  <c:v>4.1082631191784493</c:v>
                </c:pt>
                <c:pt idx="68">
                  <c:v>4.2057097915471013</c:v>
                </c:pt>
                <c:pt idx="69">
                  <c:v>4.2910194087658233</c:v>
                </c:pt>
                <c:pt idx="70">
                  <c:v>2.5323518507655018</c:v>
                </c:pt>
                <c:pt idx="71">
                  <c:v>1.5285047092245232</c:v>
                </c:pt>
                <c:pt idx="72">
                  <c:v>1.3817355326848892</c:v>
                </c:pt>
                <c:pt idx="73">
                  <c:v>-0.41604573146507939</c:v>
                </c:pt>
                <c:pt idx="74">
                  <c:v>-0.65688394583102905</c:v>
                </c:pt>
                <c:pt idx="75">
                  <c:v>-0.19973352952687995</c:v>
                </c:pt>
                <c:pt idx="76">
                  <c:v>-1.4332730128086195</c:v>
                </c:pt>
                <c:pt idx="77">
                  <c:v>-1.2750539825647214</c:v>
                </c:pt>
                <c:pt idx="78">
                  <c:v>-1.2784176913014695</c:v>
                </c:pt>
                <c:pt idx="79">
                  <c:v>-0.79324775427756722</c:v>
                </c:pt>
                <c:pt idx="80">
                  <c:v>-0.82847217529106598</c:v>
                </c:pt>
                <c:pt idx="81">
                  <c:v>-0.94105884032698495</c:v>
                </c:pt>
                <c:pt idx="82">
                  <c:v>-0.48517361090297828</c:v>
                </c:pt>
                <c:pt idx="83">
                  <c:v>-0.59957253183860071</c:v>
                </c:pt>
                <c:pt idx="84">
                  <c:v>-0.70360675174241194</c:v>
                </c:pt>
                <c:pt idx="85">
                  <c:v>1.5954175180613266</c:v>
                </c:pt>
                <c:pt idx="86">
                  <c:v>1.9525817243374499</c:v>
                </c:pt>
                <c:pt idx="87">
                  <c:v>1.8270706471475149</c:v>
                </c:pt>
                <c:pt idx="88">
                  <c:v>0.62673802109830623</c:v>
                </c:pt>
                <c:pt idx="89">
                  <c:v>0.34458375876637115</c:v>
                </c:pt>
                <c:pt idx="90">
                  <c:v>0.17021964028407457</c:v>
                </c:pt>
                <c:pt idx="91">
                  <c:v>3.7197521962838436</c:v>
                </c:pt>
                <c:pt idx="92">
                  <c:v>3.6916785948024566</c:v>
                </c:pt>
                <c:pt idx="93">
                  <c:v>3.6108835468859226</c:v>
                </c:pt>
                <c:pt idx="94">
                  <c:v>6.1316254404270873</c:v>
                </c:pt>
                <c:pt idx="95">
                  <c:v>6.3492592047644125</c:v>
                </c:pt>
                <c:pt idx="96">
                  <c:v>6.863132845911541</c:v>
                </c:pt>
                <c:pt idx="97">
                  <c:v>2.1985161692125237</c:v>
                </c:pt>
                <c:pt idx="98">
                  <c:v>1.7088313081744058</c:v>
                </c:pt>
                <c:pt idx="99">
                  <c:v>1.7027283392166397</c:v>
                </c:pt>
                <c:pt idx="100">
                  <c:v>1.090239830606849</c:v>
                </c:pt>
                <c:pt idx="101">
                  <c:v>1.3619731370445349</c:v>
                </c:pt>
                <c:pt idx="102">
                  <c:v>1.3013147245785117</c:v>
                </c:pt>
                <c:pt idx="103">
                  <c:v>-0.61555304129044031</c:v>
                </c:pt>
                <c:pt idx="104">
                  <c:v>-0.75596818443022118</c:v>
                </c:pt>
                <c:pt idx="105">
                  <c:v>-0.87813380998937063</c:v>
                </c:pt>
                <c:pt idx="106">
                  <c:v>-0.12865952031861205</c:v>
                </c:pt>
                <c:pt idx="107">
                  <c:v>-0.24030036540750041</c:v>
                </c:pt>
                <c:pt idx="108">
                  <c:v>-0.22399057316451168</c:v>
                </c:pt>
                <c:pt idx="109">
                  <c:v>4.0008162375999348</c:v>
                </c:pt>
                <c:pt idx="110">
                  <c:v>4.9728930737322035</c:v>
                </c:pt>
                <c:pt idx="111">
                  <c:v>5.0739214675101225</c:v>
                </c:pt>
                <c:pt idx="112">
                  <c:v>9.8500648408812648</c:v>
                </c:pt>
                <c:pt idx="113">
                  <c:v>10.061576549916511</c:v>
                </c:pt>
                <c:pt idx="114">
                  <c:v>10.237262407560163</c:v>
                </c:pt>
                <c:pt idx="115">
                  <c:v>12.478736360133137</c:v>
                </c:pt>
                <c:pt idx="116">
                  <c:v>12.786037740022506</c:v>
                </c:pt>
                <c:pt idx="117">
                  <c:v>13.65654674783779</c:v>
                </c:pt>
                <c:pt idx="118">
                  <c:v>11.262140196393521</c:v>
                </c:pt>
                <c:pt idx="119">
                  <c:v>11.403256231932978</c:v>
                </c:pt>
                <c:pt idx="120">
                  <c:v>11.552482224924381</c:v>
                </c:pt>
                <c:pt idx="121">
                  <c:v>-0.11519515191317667</c:v>
                </c:pt>
                <c:pt idx="122">
                  <c:v>-0.20871031737078366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B-41B4-8F56-BF3DFA90E8ED}"/>
            </c:ext>
          </c:extLst>
        </c:ser>
        <c:ser>
          <c:idx val="1"/>
          <c:order val="1"/>
          <c:tx>
            <c:strRef>
              <c:f>'鉄鋼（直近寄与度）'!$AL$26</c:f>
              <c:strCache>
                <c:ptCount val="1"/>
                <c:pt idx="0">
                  <c:v>投入（石油・石炭製品）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'鉄鋼（直近寄与度）'!$A$27:$B$149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'鉄鋼（直近寄与度）'!$AL$27:$AL$149</c:f>
              <c:numCache>
                <c:formatCode>0.00_ </c:formatCode>
                <c:ptCount val="123"/>
                <c:pt idx="0">
                  <c:v>-0.13996894296564366</c:v>
                </c:pt>
                <c:pt idx="1">
                  <c:v>-0.13093838481816863</c:v>
                </c:pt>
                <c:pt idx="2">
                  <c:v>-6.1038875732799293E-2</c:v>
                </c:pt>
                <c:pt idx="3">
                  <c:v>-1.5700628105383632</c:v>
                </c:pt>
                <c:pt idx="4">
                  <c:v>-1.6310361235689794</c:v>
                </c:pt>
                <c:pt idx="5">
                  <c:v>-1.7851471760478186</c:v>
                </c:pt>
                <c:pt idx="6">
                  <c:v>-1.6265596759232572</c:v>
                </c:pt>
                <c:pt idx="7">
                  <c:v>-1.6093900100316163</c:v>
                </c:pt>
                <c:pt idx="8">
                  <c:v>-1.5781397185746922</c:v>
                </c:pt>
                <c:pt idx="9">
                  <c:v>-1.9352098101648925</c:v>
                </c:pt>
                <c:pt idx="10">
                  <c:v>-1.9248438035155258</c:v>
                </c:pt>
                <c:pt idx="11">
                  <c:v>-1.8913682591065601</c:v>
                </c:pt>
                <c:pt idx="12">
                  <c:v>-1.5132893607269251</c:v>
                </c:pt>
                <c:pt idx="13">
                  <c:v>-1.5083223278142539</c:v>
                </c:pt>
                <c:pt idx="14">
                  <c:v>-1.5814746630042775</c:v>
                </c:pt>
                <c:pt idx="15">
                  <c:v>-0.87899639729101253</c:v>
                </c:pt>
                <c:pt idx="16">
                  <c:v>-0.83002612362030348</c:v>
                </c:pt>
                <c:pt idx="17">
                  <c:v>-0.66519016049323598</c:v>
                </c:pt>
                <c:pt idx="18">
                  <c:v>-0.94431778080189344</c:v>
                </c:pt>
                <c:pt idx="19">
                  <c:v>-0.92595890642047263</c:v>
                </c:pt>
                <c:pt idx="20">
                  <c:v>-0.94092908063155101</c:v>
                </c:pt>
                <c:pt idx="21">
                  <c:v>0.17605320234620181</c:v>
                </c:pt>
                <c:pt idx="22">
                  <c:v>0.17557673901102874</c:v>
                </c:pt>
                <c:pt idx="23">
                  <c:v>0.1964604460232767</c:v>
                </c:pt>
                <c:pt idx="24">
                  <c:v>0.17510284767766762</c:v>
                </c:pt>
                <c:pt idx="25">
                  <c:v>8.7198393903999485E-2</c:v>
                </c:pt>
                <c:pt idx="26">
                  <c:v>6.5486815341093782E-2</c:v>
                </c:pt>
                <c:pt idx="27">
                  <c:v>-0.5936329875189913</c:v>
                </c:pt>
                <c:pt idx="28">
                  <c:v>-0.59518903728968231</c:v>
                </c:pt>
                <c:pt idx="29">
                  <c:v>-0.57544064939012329</c:v>
                </c:pt>
                <c:pt idx="30">
                  <c:v>-0.34156653481688803</c:v>
                </c:pt>
                <c:pt idx="31">
                  <c:v>-0.37411305498568004</c:v>
                </c:pt>
                <c:pt idx="32">
                  <c:v>-0.3950476627748184</c:v>
                </c:pt>
                <c:pt idx="33">
                  <c:v>-0.80771420648126835</c:v>
                </c:pt>
                <c:pt idx="34">
                  <c:v>-0.84853854306315579</c:v>
                </c:pt>
                <c:pt idx="35">
                  <c:v>-0.96972405730557876</c:v>
                </c:pt>
                <c:pt idx="36">
                  <c:v>-0.91057239605167073</c:v>
                </c:pt>
                <c:pt idx="37">
                  <c:v>-0.8842752020105028</c:v>
                </c:pt>
                <c:pt idx="38">
                  <c:v>-0.83368184078309615</c:v>
                </c:pt>
                <c:pt idx="39">
                  <c:v>-0.35457400511316073</c:v>
                </c:pt>
                <c:pt idx="40">
                  <c:v>-0.32116636170581819</c:v>
                </c:pt>
                <c:pt idx="41">
                  <c:v>-0.32116636170581819</c:v>
                </c:pt>
                <c:pt idx="42">
                  <c:v>-0.81669644673490371</c:v>
                </c:pt>
                <c:pt idx="43">
                  <c:v>-0.85362638242862443</c:v>
                </c:pt>
                <c:pt idx="44">
                  <c:v>-0.91130384070082837</c:v>
                </c:pt>
                <c:pt idx="45">
                  <c:v>-0.99274985626101886</c:v>
                </c:pt>
                <c:pt idx="46">
                  <c:v>-0.94770207102467729</c:v>
                </c:pt>
                <c:pt idx="47">
                  <c:v>-0.88356700927500165</c:v>
                </c:pt>
                <c:pt idx="48">
                  <c:v>-1.411913279865203</c:v>
                </c:pt>
                <c:pt idx="49">
                  <c:v>-1.4645425770174685</c:v>
                </c:pt>
                <c:pt idx="50">
                  <c:v>-1.508454358830345</c:v>
                </c:pt>
                <c:pt idx="51">
                  <c:v>-1.9017738210301434</c:v>
                </c:pt>
                <c:pt idx="52">
                  <c:v>-1.8870297496691684</c:v>
                </c:pt>
                <c:pt idx="53">
                  <c:v>-1.8750865234054397</c:v>
                </c:pt>
                <c:pt idx="54">
                  <c:v>-1.2790931597905262</c:v>
                </c:pt>
                <c:pt idx="55">
                  <c:v>-1.2376903986882442</c:v>
                </c:pt>
                <c:pt idx="56">
                  <c:v>-1.1566363883708362</c:v>
                </c:pt>
                <c:pt idx="57">
                  <c:v>1.8399593873356488</c:v>
                </c:pt>
                <c:pt idx="58">
                  <c:v>1.8745463774940134</c:v>
                </c:pt>
                <c:pt idx="59">
                  <c:v>1.9560483939067974</c:v>
                </c:pt>
                <c:pt idx="60">
                  <c:v>6.3560559015969194</c:v>
                </c:pt>
                <c:pt idx="61">
                  <c:v>6.5436914944460227</c:v>
                </c:pt>
                <c:pt idx="62">
                  <c:v>6.6120932035650473</c:v>
                </c:pt>
                <c:pt idx="63">
                  <c:v>5.531301587875654</c:v>
                </c:pt>
                <c:pt idx="64">
                  <c:v>5.4166771982898911</c:v>
                </c:pt>
                <c:pt idx="65">
                  <c:v>5.4063004220479538</c:v>
                </c:pt>
                <c:pt idx="66">
                  <c:v>3.6750693880213636</c:v>
                </c:pt>
                <c:pt idx="67">
                  <c:v>3.7428233691101225</c:v>
                </c:pt>
                <c:pt idx="68">
                  <c:v>3.7591472093492322</c:v>
                </c:pt>
                <c:pt idx="69">
                  <c:v>1.3441692145228805</c:v>
                </c:pt>
                <c:pt idx="70">
                  <c:v>1.3129586739259329</c:v>
                </c:pt>
                <c:pt idx="71">
                  <c:v>1.2804395736429373</c:v>
                </c:pt>
                <c:pt idx="72">
                  <c:v>-0.50786458510147514</c:v>
                </c:pt>
                <c:pt idx="73">
                  <c:v>-0.53136521285249627</c:v>
                </c:pt>
                <c:pt idx="74">
                  <c:v>-0.5798298035731182</c:v>
                </c:pt>
                <c:pt idx="75">
                  <c:v>0.99394183017032833</c:v>
                </c:pt>
                <c:pt idx="76">
                  <c:v>1.0825043422742726</c:v>
                </c:pt>
                <c:pt idx="77">
                  <c:v>1.1092237072822528</c:v>
                </c:pt>
                <c:pt idx="78">
                  <c:v>1.3167406955761134</c:v>
                </c:pt>
                <c:pt idx="79">
                  <c:v>1.301259729311927</c:v>
                </c:pt>
                <c:pt idx="80">
                  <c:v>1.2738983753101507</c:v>
                </c:pt>
                <c:pt idx="81">
                  <c:v>0.63846438591753063</c:v>
                </c:pt>
                <c:pt idx="82">
                  <c:v>0.56975062995821579</c:v>
                </c:pt>
                <c:pt idx="83">
                  <c:v>0.4442239857277171</c:v>
                </c:pt>
                <c:pt idx="84">
                  <c:v>0.34080665376056635</c:v>
                </c:pt>
                <c:pt idx="85">
                  <c:v>0.35867041634945895</c:v>
                </c:pt>
                <c:pt idx="86">
                  <c:v>0.42218398089745357</c:v>
                </c:pt>
                <c:pt idx="87">
                  <c:v>-0.32272303539776093</c:v>
                </c:pt>
                <c:pt idx="88">
                  <c:v>-0.36224957142656439</c:v>
                </c:pt>
                <c:pt idx="89">
                  <c:v>-0.42638163085919106</c:v>
                </c:pt>
                <c:pt idx="90">
                  <c:v>0.14384834825848039</c:v>
                </c:pt>
                <c:pt idx="91">
                  <c:v>8.0735681081467114E-2</c:v>
                </c:pt>
                <c:pt idx="92">
                  <c:v>6.2655799593269987E-2</c:v>
                </c:pt>
                <c:pt idx="93">
                  <c:v>-0.95405301565552147</c:v>
                </c:pt>
                <c:pt idx="94">
                  <c:v>-0.90499339668855239</c:v>
                </c:pt>
                <c:pt idx="95">
                  <c:v>-0.81542542277297891</c:v>
                </c:pt>
                <c:pt idx="96">
                  <c:v>-1.8617353056276817</c:v>
                </c:pt>
                <c:pt idx="97">
                  <c:v>-1.8681895569990092</c:v>
                </c:pt>
                <c:pt idx="98">
                  <c:v>-1.9563004619987958</c:v>
                </c:pt>
                <c:pt idx="99">
                  <c:v>-1.8269963169088723</c:v>
                </c:pt>
                <c:pt idx="100">
                  <c:v>-1.8873216669954855</c:v>
                </c:pt>
                <c:pt idx="101">
                  <c:v>-1.8088315713041989</c:v>
                </c:pt>
                <c:pt idx="102">
                  <c:v>-2.2614590000723465</c:v>
                </c:pt>
                <c:pt idx="103">
                  <c:v>-2.2116683544741629</c:v>
                </c:pt>
                <c:pt idx="104">
                  <c:v>-2.1939039500205562</c:v>
                </c:pt>
                <c:pt idx="105">
                  <c:v>-1.7520418034414666</c:v>
                </c:pt>
                <c:pt idx="106">
                  <c:v>-1.7477264295413644</c:v>
                </c:pt>
                <c:pt idx="107">
                  <c:v>-1.7035823811490174</c:v>
                </c:pt>
                <c:pt idx="108">
                  <c:v>-0.71842112990972817</c:v>
                </c:pt>
                <c:pt idx="109">
                  <c:v>-0.66399528673474817</c:v>
                </c:pt>
                <c:pt idx="110">
                  <c:v>-0.53989549051701591</c:v>
                </c:pt>
                <c:pt idx="111">
                  <c:v>0.52283152229681606</c:v>
                </c:pt>
                <c:pt idx="112">
                  <c:v>0.61775593465229428</c:v>
                </c:pt>
                <c:pt idx="113">
                  <c:v>0.56810711852564522</c:v>
                </c:pt>
                <c:pt idx="114">
                  <c:v>2.2417363532510013</c:v>
                </c:pt>
                <c:pt idx="115">
                  <c:v>2.2960492756287998</c:v>
                </c:pt>
                <c:pt idx="116">
                  <c:v>2.3743886988724126</c:v>
                </c:pt>
                <c:pt idx="117">
                  <c:v>7.1005583495873914</c:v>
                </c:pt>
                <c:pt idx="118">
                  <c:v>7.0400725276118958</c:v>
                </c:pt>
                <c:pt idx="119">
                  <c:v>6.8608726973423506</c:v>
                </c:pt>
                <c:pt idx="120">
                  <c:v>9.9487074776861828</c:v>
                </c:pt>
                <c:pt idx="121">
                  <c:v>9.8404152418855304</c:v>
                </c:pt>
                <c:pt idx="122">
                  <c:v>9.8092481456808951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B-41B4-8F56-BF3DFA90E8ED}"/>
            </c:ext>
          </c:extLst>
        </c:ser>
        <c:ser>
          <c:idx val="2"/>
          <c:order val="2"/>
          <c:tx>
            <c:strRef>
              <c:f>'鉄鋼（直近寄与度）'!$AM$26</c:f>
              <c:strCache>
                <c:ptCount val="1"/>
                <c:pt idx="0">
                  <c:v>投入（鉄鋼）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'鉄鋼（直近寄与度）'!$A$27:$B$149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'鉄鋼（直近寄与度）'!$AM$27:$AM$149</c:f>
              <c:numCache>
                <c:formatCode>0.00_ </c:formatCode>
                <c:ptCount val="123"/>
                <c:pt idx="0">
                  <c:v>0.21241999605489117</c:v>
                </c:pt>
                <c:pt idx="1">
                  <c:v>-0.42396040620479758</c:v>
                </c:pt>
                <c:pt idx="2">
                  <c:v>-0.63659961511995511</c:v>
                </c:pt>
                <c:pt idx="3">
                  <c:v>-4.4635268118040532</c:v>
                </c:pt>
                <c:pt idx="4">
                  <c:v>-6.3276299679521077</c:v>
                </c:pt>
                <c:pt idx="5">
                  <c:v>-6.8661516673522867</c:v>
                </c:pt>
                <c:pt idx="6">
                  <c:v>-8.7628032606789308</c:v>
                </c:pt>
                <c:pt idx="7">
                  <c:v>-8.7797525900032678</c:v>
                </c:pt>
                <c:pt idx="8">
                  <c:v>-8.8543289481726397</c:v>
                </c:pt>
                <c:pt idx="9">
                  <c:v>-9.1055809208258438</c:v>
                </c:pt>
                <c:pt idx="10">
                  <c:v>-8.6785679114738219</c:v>
                </c:pt>
                <c:pt idx="11">
                  <c:v>-8.5322031748715901</c:v>
                </c:pt>
                <c:pt idx="12">
                  <c:v>-7.7645695903691854</c:v>
                </c:pt>
                <c:pt idx="13">
                  <c:v>-7.039067619269062</c:v>
                </c:pt>
                <c:pt idx="14">
                  <c:v>-6.5687254568048941</c:v>
                </c:pt>
                <c:pt idx="15">
                  <c:v>-2.2042290225717718</c:v>
                </c:pt>
                <c:pt idx="16">
                  <c:v>-1.3354752795451201</c:v>
                </c:pt>
                <c:pt idx="17">
                  <c:v>-0.74843887498873785</c:v>
                </c:pt>
                <c:pt idx="18">
                  <c:v>0.90707807839167121</c:v>
                </c:pt>
                <c:pt idx="19">
                  <c:v>1.3636373553623962</c:v>
                </c:pt>
                <c:pt idx="20">
                  <c:v>1.7463018733886204</c:v>
                </c:pt>
                <c:pt idx="21">
                  <c:v>4.0290959436893576</c:v>
                </c:pt>
                <c:pt idx="22">
                  <c:v>4.2611696780861648</c:v>
                </c:pt>
                <c:pt idx="23">
                  <c:v>4.3250799503957307</c:v>
                </c:pt>
                <c:pt idx="24">
                  <c:v>5.3363604454272782</c:v>
                </c:pt>
                <c:pt idx="25">
                  <c:v>4.8359060967913381</c:v>
                </c:pt>
                <c:pt idx="26">
                  <c:v>4.4241053499334067</c:v>
                </c:pt>
                <c:pt idx="27">
                  <c:v>1.5185233681640227</c:v>
                </c:pt>
                <c:pt idx="28">
                  <c:v>1.3621255622854895</c:v>
                </c:pt>
                <c:pt idx="29">
                  <c:v>1.4377992046346724</c:v>
                </c:pt>
                <c:pt idx="30">
                  <c:v>0.29839399081518403</c:v>
                </c:pt>
                <c:pt idx="31">
                  <c:v>7.4273803480921316E-2</c:v>
                </c:pt>
                <c:pt idx="32">
                  <c:v>-7.4032131669171344E-2</c:v>
                </c:pt>
                <c:pt idx="33">
                  <c:v>-0.82058347474174642</c:v>
                </c:pt>
                <c:pt idx="34">
                  <c:v>-1.1141070522139167</c:v>
                </c:pt>
                <c:pt idx="35">
                  <c:v>-1.4790384701835946</c:v>
                </c:pt>
                <c:pt idx="36">
                  <c:v>-2.6593880025573879</c:v>
                </c:pt>
                <c:pt idx="37">
                  <c:v>-2.6651567400900422</c:v>
                </c:pt>
                <c:pt idx="38">
                  <c:v>-2.6709505590902305</c:v>
                </c:pt>
                <c:pt idx="39">
                  <c:v>-3.8622377810082478</c:v>
                </c:pt>
                <c:pt idx="40">
                  <c:v>-4.0064258386353604</c:v>
                </c:pt>
                <c:pt idx="41">
                  <c:v>-4.0020757562915543</c:v>
                </c:pt>
                <c:pt idx="42">
                  <c:v>-4.8277972262603122</c:v>
                </c:pt>
                <c:pt idx="43">
                  <c:v>-5.2677080470946249</c:v>
                </c:pt>
                <c:pt idx="44">
                  <c:v>-6.0031136344373319</c:v>
                </c:pt>
                <c:pt idx="45">
                  <c:v>-6.8710662735691672</c:v>
                </c:pt>
                <c:pt idx="46">
                  <c:v>-7.1730911647150544</c:v>
                </c:pt>
                <c:pt idx="47">
                  <c:v>-7.2566246271333119</c:v>
                </c:pt>
                <c:pt idx="48">
                  <c:v>-7.2254693552966556</c:v>
                </c:pt>
                <c:pt idx="49">
                  <c:v>-7.3188198791223504</c:v>
                </c:pt>
                <c:pt idx="50">
                  <c:v>-7.6442363286179846</c:v>
                </c:pt>
                <c:pt idx="51">
                  <c:v>-6.8493810953986483</c:v>
                </c:pt>
                <c:pt idx="52">
                  <c:v>-6.6996514537097918</c:v>
                </c:pt>
                <c:pt idx="53">
                  <c:v>-7.243023687088229</c:v>
                </c:pt>
                <c:pt idx="54">
                  <c:v>-6.7937917551670708</c:v>
                </c:pt>
                <c:pt idx="55">
                  <c:v>-6.3514162620952295</c:v>
                </c:pt>
                <c:pt idx="56">
                  <c:v>-5.363099138490707</c:v>
                </c:pt>
                <c:pt idx="57">
                  <c:v>-1.6791543763584915</c:v>
                </c:pt>
                <c:pt idx="58">
                  <c:v>-0.5062370239726075</c:v>
                </c:pt>
                <c:pt idx="59">
                  <c:v>0.50749163865407809</c:v>
                </c:pt>
                <c:pt idx="60">
                  <c:v>8.6826450444537002</c:v>
                </c:pt>
                <c:pt idx="61">
                  <c:v>9.2333323864602814</c:v>
                </c:pt>
                <c:pt idx="62">
                  <c:v>10.869048630409669</c:v>
                </c:pt>
                <c:pt idx="63">
                  <c:v>13.126466422879366</c:v>
                </c:pt>
                <c:pt idx="64">
                  <c:v>12.934863711969237</c:v>
                </c:pt>
                <c:pt idx="65">
                  <c:v>13.651525079794544</c:v>
                </c:pt>
                <c:pt idx="66">
                  <c:v>12.692900431798556</c:v>
                </c:pt>
                <c:pt idx="67">
                  <c:v>13.119647479283069</c:v>
                </c:pt>
                <c:pt idx="68">
                  <c:v>13.051845683524499</c:v>
                </c:pt>
                <c:pt idx="69">
                  <c:v>11.189774655569295</c:v>
                </c:pt>
                <c:pt idx="70">
                  <c:v>10.625408686016918</c:v>
                </c:pt>
                <c:pt idx="71">
                  <c:v>10.326799414604727</c:v>
                </c:pt>
                <c:pt idx="72">
                  <c:v>4.423399187866389</c:v>
                </c:pt>
                <c:pt idx="73">
                  <c:v>4.1045788101832192</c:v>
                </c:pt>
                <c:pt idx="74">
                  <c:v>2.8503184232538152</c:v>
                </c:pt>
                <c:pt idx="75">
                  <c:v>1.761487107070272</c:v>
                </c:pt>
                <c:pt idx="76">
                  <c:v>1.9838061203145945</c:v>
                </c:pt>
                <c:pt idx="77">
                  <c:v>2.2018588838378252</c:v>
                </c:pt>
                <c:pt idx="78">
                  <c:v>2.6195360624605777</c:v>
                </c:pt>
                <c:pt idx="79">
                  <c:v>2.2306413529076163</c:v>
                </c:pt>
                <c:pt idx="80">
                  <c:v>1.9988675550675292</c:v>
                </c:pt>
                <c:pt idx="81">
                  <c:v>2.1446057817662143</c:v>
                </c:pt>
                <c:pt idx="82">
                  <c:v>1.2504090859725538</c:v>
                </c:pt>
                <c:pt idx="83">
                  <c:v>0.29169925384176759</c:v>
                </c:pt>
                <c:pt idx="84">
                  <c:v>-0.93111136430917096</c:v>
                </c:pt>
                <c:pt idx="85">
                  <c:v>-0.71699186343458232</c:v>
                </c:pt>
                <c:pt idx="86">
                  <c:v>-0.21600514366763998</c:v>
                </c:pt>
                <c:pt idx="87">
                  <c:v>0.28619549433530522</c:v>
                </c:pt>
                <c:pt idx="88">
                  <c:v>-7.1399189747881078E-2</c:v>
                </c:pt>
                <c:pt idx="89">
                  <c:v>-0.5688135449914361</c:v>
                </c:pt>
                <c:pt idx="90">
                  <c:v>7.2077745933435314E-2</c:v>
                </c:pt>
                <c:pt idx="91">
                  <c:v>-0.43201028733526053</c:v>
                </c:pt>
                <c:pt idx="92">
                  <c:v>-0.64733259071734728</c:v>
                </c:pt>
                <c:pt idx="93">
                  <c:v>-0.86039023612150667</c:v>
                </c:pt>
                <c:pt idx="94">
                  <c:v>-0.21669087428245229</c:v>
                </c:pt>
                <c:pt idx="95">
                  <c:v>0.21784348531585757</c:v>
                </c:pt>
                <c:pt idx="96">
                  <c:v>-0.72614495105290067</c:v>
                </c:pt>
                <c:pt idx="97">
                  <c:v>-1.1593651872437025</c:v>
                </c:pt>
                <c:pt idx="98">
                  <c:v>-1.5890664114046567</c:v>
                </c:pt>
                <c:pt idx="99">
                  <c:v>-3.2775060212450322</c:v>
                </c:pt>
                <c:pt idx="100">
                  <c:v>-3.2163278983809147</c:v>
                </c:pt>
                <c:pt idx="101">
                  <c:v>-2.6528698947079774</c:v>
                </c:pt>
                <c:pt idx="102">
                  <c:v>-3.0960737259027686</c:v>
                </c:pt>
                <c:pt idx="103">
                  <c:v>-2.5361113470955927</c:v>
                </c:pt>
                <c:pt idx="104">
                  <c:v>-2.1784348531587017</c:v>
                </c:pt>
                <c:pt idx="105">
                  <c:v>-1.5975188923163794</c:v>
                </c:pt>
                <c:pt idx="106">
                  <c:v>-1.5216668082573614</c:v>
                </c:pt>
                <c:pt idx="107">
                  <c:v>-0.65145135587566128</c:v>
                </c:pt>
                <c:pt idx="108">
                  <c:v>1.5413012186864756</c:v>
                </c:pt>
                <c:pt idx="109">
                  <c:v>2.1376578148706353</c:v>
                </c:pt>
                <c:pt idx="110">
                  <c:v>3.1059807873855436</c:v>
                </c:pt>
                <c:pt idx="111">
                  <c:v>7.110169312392995</c:v>
                </c:pt>
                <c:pt idx="112">
                  <c:v>8.9259971675579735</c:v>
                </c:pt>
                <c:pt idx="113">
                  <c:v>11.115176157865509</c:v>
                </c:pt>
                <c:pt idx="114">
                  <c:v>16.065054375669817</c:v>
                </c:pt>
                <c:pt idx="115">
                  <c:v>16.330655690823676</c:v>
                </c:pt>
                <c:pt idx="116">
                  <c:v>16.726868641726284</c:v>
                </c:pt>
                <c:pt idx="117">
                  <c:v>21.116738140858672</c:v>
                </c:pt>
                <c:pt idx="118">
                  <c:v>21.714966603581985</c:v>
                </c:pt>
                <c:pt idx="119">
                  <c:v>24.92061055786904</c:v>
                </c:pt>
                <c:pt idx="120">
                  <c:v>24.546906294898726</c:v>
                </c:pt>
                <c:pt idx="121">
                  <c:v>24.444092027694925</c:v>
                </c:pt>
                <c:pt idx="122">
                  <c:v>26.666450544469122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5B-41B4-8F56-BF3DFA90E8ED}"/>
            </c:ext>
          </c:extLst>
        </c:ser>
        <c:ser>
          <c:idx val="3"/>
          <c:order val="3"/>
          <c:tx>
            <c:strRef>
              <c:f>'鉄鋼（直近寄与度）'!$AN$26</c:f>
              <c:strCache>
                <c:ptCount val="1"/>
                <c:pt idx="0">
                  <c:v>投入（非鉄金属）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'鉄鋼（直近寄与度）'!$A$27:$B$149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'鉄鋼（直近寄与度）'!$AN$27:$AN$149</c:f>
              <c:numCache>
                <c:formatCode>0.00_ </c:formatCode>
                <c:ptCount val="123"/>
                <c:pt idx="0">
                  <c:v>-0.16541482077612221</c:v>
                </c:pt>
                <c:pt idx="1">
                  <c:v>-0.14417154114105582</c:v>
                </c:pt>
                <c:pt idx="2">
                  <c:v>-0.1235573896952879</c:v>
                </c:pt>
                <c:pt idx="3">
                  <c:v>-0.20897523832771603</c:v>
                </c:pt>
                <c:pt idx="4">
                  <c:v>-0.24836315995016589</c:v>
                </c:pt>
                <c:pt idx="5">
                  <c:v>-0.24066845286133196</c:v>
                </c:pt>
                <c:pt idx="6">
                  <c:v>-0.24572491492105089</c:v>
                </c:pt>
                <c:pt idx="7">
                  <c:v>-0.25979613597137824</c:v>
                </c:pt>
                <c:pt idx="8">
                  <c:v>-0.19349091261185519</c:v>
                </c:pt>
                <c:pt idx="9">
                  <c:v>-4.846021901979989E-2</c:v>
                </c:pt>
                <c:pt idx="10">
                  <c:v>8.27174978878026E-3</c:v>
                </c:pt>
                <c:pt idx="11">
                  <c:v>5.2143412005568504E-2</c:v>
                </c:pt>
                <c:pt idx="12">
                  <c:v>0.19785156772182055</c:v>
                </c:pt>
                <c:pt idx="13">
                  <c:v>0.19229247431553584</c:v>
                </c:pt>
                <c:pt idx="14">
                  <c:v>0.12050642418142785</c:v>
                </c:pt>
                <c:pt idx="15">
                  <c:v>0.13175186625191262</c:v>
                </c:pt>
                <c:pt idx="16">
                  <c:v>0.18416513055517922</c:v>
                </c:pt>
                <c:pt idx="17">
                  <c:v>0.16415829001446514</c:v>
                </c:pt>
                <c:pt idx="18">
                  <c:v>0.16192121115458757</c:v>
                </c:pt>
                <c:pt idx="19">
                  <c:v>0.16587158753960649</c:v>
                </c:pt>
                <c:pt idx="20">
                  <c:v>0.17516501031426185</c:v>
                </c:pt>
                <c:pt idx="21">
                  <c:v>7.8443302481995103E-2</c:v>
                </c:pt>
                <c:pt idx="22">
                  <c:v>6.9103425855527159E-2</c:v>
                </c:pt>
                <c:pt idx="23">
                  <c:v>6.1780244700754779E-2</c:v>
                </c:pt>
                <c:pt idx="24">
                  <c:v>-2.4332800185925582E-2</c:v>
                </c:pt>
                <c:pt idx="25">
                  <c:v>-7.5792907348956093E-2</c:v>
                </c:pt>
                <c:pt idx="26">
                  <c:v>-7.535564057578896E-2</c:v>
                </c:pt>
                <c:pt idx="27">
                  <c:v>-3.8416601077852955E-2</c:v>
                </c:pt>
                <c:pt idx="28">
                  <c:v>-4.5168216129344843E-3</c:v>
                </c:pt>
                <c:pt idx="29">
                  <c:v>8.0316356726546051E-2</c:v>
                </c:pt>
                <c:pt idx="30">
                  <c:v>0.126931676023184</c:v>
                </c:pt>
                <c:pt idx="31">
                  <c:v>0.15585281739555495</c:v>
                </c:pt>
                <c:pt idx="32">
                  <c:v>0.12274423928839884</c:v>
                </c:pt>
                <c:pt idx="33">
                  <c:v>0.12374189399813755</c:v>
                </c:pt>
                <c:pt idx="34">
                  <c:v>0.12585493206812359</c:v>
                </c:pt>
                <c:pt idx="35">
                  <c:v>0.15930104328975089</c:v>
                </c:pt>
                <c:pt idx="36">
                  <c:v>0.17467051046285445</c:v>
                </c:pt>
                <c:pt idx="37">
                  <c:v>0.12584852397585955</c:v>
                </c:pt>
                <c:pt idx="38">
                  <c:v>8.6948816048987326E-2</c:v>
                </c:pt>
                <c:pt idx="39">
                  <c:v>6.2164612949845856E-2</c:v>
                </c:pt>
                <c:pt idx="40">
                  <c:v>5.1344524640818318E-2</c:v>
                </c:pt>
                <c:pt idx="41">
                  <c:v>3.737878996814914E-2</c:v>
                </c:pt>
                <c:pt idx="42">
                  <c:v>-5.0385285734057664E-2</c:v>
                </c:pt>
                <c:pt idx="43">
                  <c:v>-0.12959714031391745</c:v>
                </c:pt>
                <c:pt idx="44">
                  <c:v>-0.19251965371126264</c:v>
                </c:pt>
                <c:pt idx="45">
                  <c:v>-0.16126693508437323</c:v>
                </c:pt>
                <c:pt idx="46">
                  <c:v>-0.2061753557179582</c:v>
                </c:pt>
                <c:pt idx="47">
                  <c:v>-0.27967041863179415</c:v>
                </c:pt>
                <c:pt idx="48">
                  <c:v>-0.34630349529314769</c:v>
                </c:pt>
                <c:pt idx="49">
                  <c:v>-0.30878815123161651</c:v>
                </c:pt>
                <c:pt idx="50">
                  <c:v>-0.27257829796792565</c:v>
                </c:pt>
                <c:pt idx="51">
                  <c:v>-0.27521190471157708</c:v>
                </c:pt>
                <c:pt idx="52">
                  <c:v>-0.26286851363647312</c:v>
                </c:pt>
                <c:pt idx="53">
                  <c:v>-0.30200614906463347</c:v>
                </c:pt>
                <c:pt idx="54">
                  <c:v>-0.18398121808941342</c:v>
                </c:pt>
                <c:pt idx="55">
                  <c:v>-0.13223082807168035</c:v>
                </c:pt>
                <c:pt idx="56">
                  <c:v>-8.7297244820039629E-2</c:v>
                </c:pt>
                <c:pt idx="57">
                  <c:v>-0.10014584041662568</c:v>
                </c:pt>
                <c:pt idx="58">
                  <c:v>-8.4102277428334971E-3</c:v>
                </c:pt>
                <c:pt idx="59">
                  <c:v>0.13007302746108554</c:v>
                </c:pt>
                <c:pt idx="60">
                  <c:v>0.2230095329689219</c:v>
                </c:pt>
                <c:pt idx="61">
                  <c:v>0.22090069577772645</c:v>
                </c:pt>
                <c:pt idx="62">
                  <c:v>0.20071362209439139</c:v>
                </c:pt>
                <c:pt idx="63">
                  <c:v>0.20308612353758737</c:v>
                </c:pt>
                <c:pt idx="64">
                  <c:v>0.17866008681114273</c:v>
                </c:pt>
                <c:pt idx="65">
                  <c:v>0.22260019734252418</c:v>
                </c:pt>
                <c:pt idx="66">
                  <c:v>0.15717283086491324</c:v>
                </c:pt>
                <c:pt idx="67">
                  <c:v>0.17812920831356849</c:v>
                </c:pt>
                <c:pt idx="68">
                  <c:v>0.22729079524019857</c:v>
                </c:pt>
                <c:pt idx="69">
                  <c:v>0.29016757747970084</c:v>
                </c:pt>
                <c:pt idx="70">
                  <c:v>0.22665894135029674</c:v>
                </c:pt>
                <c:pt idx="71">
                  <c:v>0.12772142470472697</c:v>
                </c:pt>
                <c:pt idx="72">
                  <c:v>0.1237649814030627</c:v>
                </c:pt>
                <c:pt idx="73">
                  <c:v>9.0116023781355983E-2</c:v>
                </c:pt>
                <c:pt idx="74">
                  <c:v>5.9041532822267435E-2</c:v>
                </c:pt>
                <c:pt idx="75">
                  <c:v>8.3205186469100245E-2</c:v>
                </c:pt>
                <c:pt idx="76">
                  <c:v>0.11702659816596822</c:v>
                </c:pt>
                <c:pt idx="77">
                  <c:v>0.13354164152671458</c:v>
                </c:pt>
                <c:pt idx="78">
                  <c:v>9.3304990429623327E-2</c:v>
                </c:pt>
                <c:pt idx="79">
                  <c:v>1.5617749342132481E-3</c:v>
                </c:pt>
                <c:pt idx="80">
                  <c:v>-3.950094062440556E-2</c:v>
                </c:pt>
                <c:pt idx="81">
                  <c:v>-7.9632183778720333E-2</c:v>
                </c:pt>
                <c:pt idx="82">
                  <c:v>-8.2339821897447318E-2</c:v>
                </c:pt>
                <c:pt idx="83">
                  <c:v>-8.9779181154748783E-2</c:v>
                </c:pt>
                <c:pt idx="84">
                  <c:v>-0.13608895704369181</c:v>
                </c:pt>
                <c:pt idx="85">
                  <c:v>-8.7963782773294627E-2</c:v>
                </c:pt>
                <c:pt idx="86">
                  <c:v>-4.1864244764327325E-2</c:v>
                </c:pt>
                <c:pt idx="87">
                  <c:v>-5.653532757907162E-2</c:v>
                </c:pt>
                <c:pt idx="88">
                  <c:v>-0.12033422643066587</c:v>
                </c:pt>
                <c:pt idx="89">
                  <c:v>-0.13143425681823667</c:v>
                </c:pt>
                <c:pt idx="90">
                  <c:v>-8.3397546882296184E-2</c:v>
                </c:pt>
                <c:pt idx="91">
                  <c:v>-1.7161740089724046E-2</c:v>
                </c:pt>
                <c:pt idx="92">
                  <c:v>3.9003954749373064E-2</c:v>
                </c:pt>
                <c:pt idx="93">
                  <c:v>6.6948193073531573E-2</c:v>
                </c:pt>
                <c:pt idx="94">
                  <c:v>8.3987710858464487E-2</c:v>
                </c:pt>
                <c:pt idx="95">
                  <c:v>0.11111631320625176</c:v>
                </c:pt>
                <c:pt idx="96">
                  <c:v>0.20370690588597648</c:v>
                </c:pt>
                <c:pt idx="97">
                  <c:v>0.19617377505267378</c:v>
                </c:pt>
                <c:pt idx="98">
                  <c:v>1.9992312805821727E-2</c:v>
                </c:pt>
                <c:pt idx="99">
                  <c:v>1.0820297108318591E-2</c:v>
                </c:pt>
                <c:pt idx="100">
                  <c:v>4.9439679531205427E-2</c:v>
                </c:pt>
                <c:pt idx="101">
                  <c:v>7.9995372161134851E-2</c:v>
                </c:pt>
                <c:pt idx="102">
                  <c:v>0.1434594831045356</c:v>
                </c:pt>
                <c:pt idx="103">
                  <c:v>0.27932876192491413</c:v>
                </c:pt>
                <c:pt idx="104">
                  <c:v>0.23572400180115613</c:v>
                </c:pt>
                <c:pt idx="105">
                  <c:v>0.18783008333431089</c:v>
                </c:pt>
                <c:pt idx="106">
                  <c:v>0.17384096946125308</c:v>
                </c:pt>
                <c:pt idx="107">
                  <c:v>0.19385493610406052</c:v>
                </c:pt>
                <c:pt idx="108">
                  <c:v>0.17384371035158763</c:v>
                </c:pt>
                <c:pt idx="109">
                  <c:v>0.22730677687395204</c:v>
                </c:pt>
                <c:pt idx="110">
                  <c:v>0.47505167170638379</c:v>
                </c:pt>
                <c:pt idx="111">
                  <c:v>0.56171414359956751</c:v>
                </c:pt>
                <c:pt idx="112">
                  <c:v>0.64855264429982318</c:v>
                </c:pt>
                <c:pt idx="113">
                  <c:v>0.61682238051956306</c:v>
                </c:pt>
                <c:pt idx="114">
                  <c:v>0.51964443644431391</c:v>
                </c:pt>
                <c:pt idx="115">
                  <c:v>0.36213311372110596</c:v>
                </c:pt>
                <c:pt idx="116">
                  <c:v>0.38795661378460311</c:v>
                </c:pt>
                <c:pt idx="117">
                  <c:v>0.45995439366400631</c:v>
                </c:pt>
                <c:pt idx="118">
                  <c:v>0.48343846539419377</c:v>
                </c:pt>
                <c:pt idx="119">
                  <c:v>0.38743259936138269</c:v>
                </c:pt>
                <c:pt idx="120">
                  <c:v>0.37583547176248383</c:v>
                </c:pt>
                <c:pt idx="121">
                  <c:v>0.36031847201449496</c:v>
                </c:pt>
                <c:pt idx="122">
                  <c:v>0.40851296728681941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5B-41B4-8F56-BF3DFA90E8ED}"/>
            </c:ext>
          </c:extLst>
        </c:ser>
        <c:ser>
          <c:idx val="4"/>
          <c:order val="4"/>
          <c:tx>
            <c:strRef>
              <c:f>'鉄鋼（直近寄与度）'!$AO$26</c:f>
              <c:strCache>
                <c:ptCount val="1"/>
                <c:pt idx="0">
                  <c:v>投入（電力・ガス・熱供給）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'鉄鋼（直近寄与度）'!$A$27:$B$149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'鉄鋼（直近寄与度）'!$AO$27:$AO$149</c:f>
              <c:numCache>
                <c:formatCode>0.00_ </c:formatCode>
                <c:ptCount val="123"/>
                <c:pt idx="0">
                  <c:v>0.43961419368673654</c:v>
                </c:pt>
                <c:pt idx="1">
                  <c:v>0.440083365718419</c:v>
                </c:pt>
                <c:pt idx="2">
                  <c:v>0.44310229141557245</c:v>
                </c:pt>
                <c:pt idx="3">
                  <c:v>0.44532379343990813</c:v>
                </c:pt>
                <c:pt idx="4">
                  <c:v>0.40933827845409149</c:v>
                </c:pt>
                <c:pt idx="5">
                  <c:v>0.43525480736007433</c:v>
                </c:pt>
                <c:pt idx="6">
                  <c:v>0.39687980142267426</c:v>
                </c:pt>
                <c:pt idx="7">
                  <c:v>0.40456237265380351</c:v>
                </c:pt>
                <c:pt idx="8">
                  <c:v>0.34024665437786933</c:v>
                </c:pt>
                <c:pt idx="9">
                  <c:v>0.22839195918167929</c:v>
                </c:pt>
                <c:pt idx="10">
                  <c:v>0.22019708755831635</c:v>
                </c:pt>
                <c:pt idx="11">
                  <c:v>0.1912360818851119</c:v>
                </c:pt>
                <c:pt idx="12">
                  <c:v>0.16644621941852319</c:v>
                </c:pt>
                <c:pt idx="13">
                  <c:v>0.16306025401618954</c:v>
                </c:pt>
                <c:pt idx="14">
                  <c:v>0.17319882025895378</c:v>
                </c:pt>
                <c:pt idx="15">
                  <c:v>0.2755681680038452</c:v>
                </c:pt>
                <c:pt idx="16">
                  <c:v>0.36871107104198197</c:v>
                </c:pt>
                <c:pt idx="17">
                  <c:v>0.38618950285215053</c:v>
                </c:pt>
                <c:pt idx="18">
                  <c:v>0.3779545577778653</c:v>
                </c:pt>
                <c:pt idx="19">
                  <c:v>0.3299347121696905</c:v>
                </c:pt>
                <c:pt idx="20">
                  <c:v>0.39121350103675695</c:v>
                </c:pt>
                <c:pt idx="21">
                  <c:v>0.45722313366947576</c:v>
                </c:pt>
                <c:pt idx="22">
                  <c:v>0.41910401185294366</c:v>
                </c:pt>
                <c:pt idx="23">
                  <c:v>0.42100384871537727</c:v>
                </c:pt>
                <c:pt idx="24">
                  <c:v>0.44064045158611664</c:v>
                </c:pt>
                <c:pt idx="25">
                  <c:v>0.47540339538302462</c:v>
                </c:pt>
                <c:pt idx="26">
                  <c:v>0.49982801657958603</c:v>
                </c:pt>
                <c:pt idx="27">
                  <c:v>0.45137795156290544</c:v>
                </c:pt>
                <c:pt idx="28">
                  <c:v>0.42085753732672637</c:v>
                </c:pt>
                <c:pt idx="29">
                  <c:v>0.34053597976424471</c:v>
                </c:pt>
                <c:pt idx="30">
                  <c:v>0.24629422946283863</c:v>
                </c:pt>
                <c:pt idx="31">
                  <c:v>0.20687105508672834</c:v>
                </c:pt>
                <c:pt idx="32">
                  <c:v>0.14387830987856273</c:v>
                </c:pt>
                <c:pt idx="33">
                  <c:v>0.13171415816828252</c:v>
                </c:pt>
                <c:pt idx="34">
                  <c:v>0.15365923439926141</c:v>
                </c:pt>
                <c:pt idx="35">
                  <c:v>0.18453682054147741</c:v>
                </c:pt>
                <c:pt idx="36">
                  <c:v>0.21513914782673582</c:v>
                </c:pt>
                <c:pt idx="37">
                  <c:v>0.21374440456691909</c:v>
                </c:pt>
                <c:pt idx="38">
                  <c:v>0.18753292591912082</c:v>
                </c:pt>
                <c:pt idx="39">
                  <c:v>7.2387723325496978E-2</c:v>
                </c:pt>
                <c:pt idx="40">
                  <c:v>1.7054038076807779E-2</c:v>
                </c:pt>
                <c:pt idx="41">
                  <c:v>-0.15313484724998686</c:v>
                </c:pt>
                <c:pt idx="42">
                  <c:v>-0.26947736505131015</c:v>
                </c:pt>
                <c:pt idx="43">
                  <c:v>-0.34775793691985563</c:v>
                </c:pt>
                <c:pt idx="44">
                  <c:v>-0.40446006138360596</c:v>
                </c:pt>
                <c:pt idx="45">
                  <c:v>-0.38739430878026626</c:v>
                </c:pt>
                <c:pt idx="46">
                  <c:v>-0.37322974842470374</c:v>
                </c:pt>
                <c:pt idx="47">
                  <c:v>-0.39483824721942268</c:v>
                </c:pt>
                <c:pt idx="48">
                  <c:v>-0.43250241489648272</c:v>
                </c:pt>
                <c:pt idx="49">
                  <c:v>-0.48963166996405577</c:v>
                </c:pt>
                <c:pt idx="50">
                  <c:v>-0.55823247774958373</c:v>
                </c:pt>
                <c:pt idx="51">
                  <c:v>-0.62483666011788119</c:v>
                </c:pt>
                <c:pt idx="52">
                  <c:v>-0.61962788535652946</c:v>
                </c:pt>
                <c:pt idx="53">
                  <c:v>-0.57084635866675681</c:v>
                </c:pt>
                <c:pt idx="54">
                  <c:v>-0.47437356246633566</c:v>
                </c:pt>
                <c:pt idx="55">
                  <c:v>-0.45066460511274148</c:v>
                </c:pt>
                <c:pt idx="56">
                  <c:v>-0.40413551040868934</c:v>
                </c:pt>
                <c:pt idx="57">
                  <c:v>-0.42281222667197932</c:v>
                </c:pt>
                <c:pt idx="58">
                  <c:v>-0.42134794190428443</c:v>
                </c:pt>
                <c:pt idx="59">
                  <c:v>-0.38374793174190508</c:v>
                </c:pt>
                <c:pt idx="60">
                  <c:v>-0.34037389695617071</c:v>
                </c:pt>
                <c:pt idx="61">
                  <c:v>-0.24591381030877044</c:v>
                </c:pt>
                <c:pt idx="62">
                  <c:v>-0.13672572388118909</c:v>
                </c:pt>
                <c:pt idx="63">
                  <c:v>2.3901255264201598E-2</c:v>
                </c:pt>
                <c:pt idx="64">
                  <c:v>0.10866363323040541</c:v>
                </c:pt>
                <c:pt idx="65">
                  <c:v>0.25861280255764119</c:v>
                </c:pt>
                <c:pt idx="66">
                  <c:v>0.30929492631003608</c:v>
                </c:pt>
                <c:pt idx="67">
                  <c:v>0.38466241947589352</c:v>
                </c:pt>
                <c:pt idx="68">
                  <c:v>0.42904917296801165</c:v>
                </c:pt>
                <c:pt idx="69">
                  <c:v>0.43705152483111664</c:v>
                </c:pt>
                <c:pt idx="70">
                  <c:v>0.39906560128622465</c:v>
                </c:pt>
                <c:pt idx="71">
                  <c:v>0.34883734968369406</c:v>
                </c:pt>
                <c:pt idx="72">
                  <c:v>0.32831344132366302</c:v>
                </c:pt>
                <c:pt idx="73">
                  <c:v>0.28441396488301007</c:v>
                </c:pt>
                <c:pt idx="74">
                  <c:v>0.27005140816685008</c:v>
                </c:pt>
                <c:pt idx="75">
                  <c:v>0.23409198110817361</c:v>
                </c:pt>
                <c:pt idx="76">
                  <c:v>0.18805636214980151</c:v>
                </c:pt>
                <c:pt idx="77">
                  <c:v>0.1731677325738063</c:v>
                </c:pt>
                <c:pt idx="78">
                  <c:v>0.14746797649495824</c:v>
                </c:pt>
                <c:pt idx="79">
                  <c:v>0.18213558896174167</c:v>
                </c:pt>
                <c:pt idx="80">
                  <c:v>0.20013133796980415</c:v>
                </c:pt>
                <c:pt idx="81">
                  <c:v>0.27373227081527818</c:v>
                </c:pt>
                <c:pt idx="82">
                  <c:v>0.33414785893172588</c:v>
                </c:pt>
                <c:pt idx="83">
                  <c:v>0.38464401897747369</c:v>
                </c:pt>
                <c:pt idx="84">
                  <c:v>0.42297175373108525</c:v>
                </c:pt>
                <c:pt idx="85">
                  <c:v>0.44683626046166336</c:v>
                </c:pt>
                <c:pt idx="86">
                  <c:v>0.40990192967436179</c:v>
                </c:pt>
                <c:pt idx="87">
                  <c:v>0.32553580071183652</c:v>
                </c:pt>
                <c:pt idx="88">
                  <c:v>0.22923962058977801</c:v>
                </c:pt>
                <c:pt idx="89">
                  <c:v>0.14984623708495481</c:v>
                </c:pt>
                <c:pt idx="90">
                  <c:v>0.13580195633460732</c:v>
                </c:pt>
                <c:pt idx="91">
                  <c:v>6.5857079084141262E-2</c:v>
                </c:pt>
                <c:pt idx="92">
                  <c:v>1.1868811377202654E-2</c:v>
                </c:pt>
                <c:pt idx="93">
                  <c:v>-6.0701600670988461E-2</c:v>
                </c:pt>
                <c:pt idx="94">
                  <c:v>-0.11120768977296591</c:v>
                </c:pt>
                <c:pt idx="95">
                  <c:v>-0.16385051151447261</c:v>
                </c:pt>
                <c:pt idx="96">
                  <c:v>-0.21194574738244357</c:v>
                </c:pt>
                <c:pt idx="97">
                  <c:v>-0.26493679816368992</c:v>
                </c:pt>
                <c:pt idx="98">
                  <c:v>-0.26452218658596893</c:v>
                </c:pt>
                <c:pt idx="99">
                  <c:v>-0.23181682379470339</c:v>
                </c:pt>
                <c:pt idx="100">
                  <c:v>-0.21295822706739079</c:v>
                </c:pt>
                <c:pt idx="101">
                  <c:v>-0.15904015503749436</c:v>
                </c:pt>
                <c:pt idx="102">
                  <c:v>-0.16886081641202239</c:v>
                </c:pt>
                <c:pt idx="103">
                  <c:v>-0.20589521557760421</c:v>
                </c:pt>
                <c:pt idx="104">
                  <c:v>-0.25732452437309744</c:v>
                </c:pt>
                <c:pt idx="105">
                  <c:v>-0.36408860415748401</c:v>
                </c:pt>
                <c:pt idx="106">
                  <c:v>-0.41208235931741277</c:v>
                </c:pt>
                <c:pt idx="107">
                  <c:v>-0.45813412774872508</c:v>
                </c:pt>
                <c:pt idx="108">
                  <c:v>-0.46514769428454578</c:v>
                </c:pt>
                <c:pt idx="109">
                  <c:v>-0.42322078037443611</c:v>
                </c:pt>
                <c:pt idx="110">
                  <c:v>-0.37556238865015945</c:v>
                </c:pt>
                <c:pt idx="111">
                  <c:v>-0.29106085120387365</c:v>
                </c:pt>
                <c:pt idx="112">
                  <c:v>-0.18198175822782175</c:v>
                </c:pt>
                <c:pt idx="113">
                  <c:v>-0.1222637809970596</c:v>
                </c:pt>
                <c:pt idx="114">
                  <c:v>-4.5750467500794152E-2</c:v>
                </c:pt>
                <c:pt idx="115">
                  <c:v>5.2937087458589022E-2</c:v>
                </c:pt>
                <c:pt idx="116">
                  <c:v>0.20973986777609582</c:v>
                </c:pt>
                <c:pt idx="117">
                  <c:v>0.44127716112091991</c:v>
                </c:pt>
                <c:pt idx="118">
                  <c:v>0.60289330887819592</c:v>
                </c:pt>
                <c:pt idx="119">
                  <c:v>0.80697695422166482</c:v>
                </c:pt>
                <c:pt idx="120">
                  <c:v>0.96352857779770706</c:v>
                </c:pt>
                <c:pt idx="121">
                  <c:v>1.1357096052397153</c:v>
                </c:pt>
                <c:pt idx="122">
                  <c:v>1.1907298806785911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5B-41B4-8F56-BF3DFA90E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5610096"/>
        <c:axId val="1955590544"/>
      </c:barChart>
      <c:lineChart>
        <c:grouping val="standard"/>
        <c:varyColors val="0"/>
        <c:ser>
          <c:idx val="6"/>
          <c:order val="5"/>
          <c:tx>
            <c:strRef>
              <c:f>'鉄鋼（直近寄与度）'!$AQ$26</c:f>
              <c:strCache>
                <c:ptCount val="1"/>
                <c:pt idx="0">
                  <c:v>投入価格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'鉄鋼（直近寄与度）'!$AQ$27:$AQ$149</c:f>
              <c:numCache>
                <c:formatCode>0.00_ </c:formatCode>
                <c:ptCount val="123"/>
                <c:pt idx="0">
                  <c:v>0.20964360587001352</c:v>
                </c:pt>
                <c:pt idx="1">
                  <c:v>-0.31380753138074624</c:v>
                </c:pt>
                <c:pt idx="2">
                  <c:v>-0.10460251046025348</c:v>
                </c:pt>
                <c:pt idx="3">
                  <c:v>-8.7857847976307966</c:v>
                </c:pt>
                <c:pt idx="4">
                  <c:v>-10.9375</c:v>
                </c:pt>
                <c:pt idx="5">
                  <c:v>-11.643835616438352</c:v>
                </c:pt>
                <c:pt idx="6">
                  <c:v>-12.850241545893709</c:v>
                </c:pt>
                <c:pt idx="7">
                  <c:v>-12.524271844660191</c:v>
                </c:pt>
                <c:pt idx="8">
                  <c:v>-12.730806608357641</c:v>
                </c:pt>
                <c:pt idx="9">
                  <c:v>-14.371859296482413</c:v>
                </c:pt>
                <c:pt idx="10">
                  <c:v>-13.897280966767369</c:v>
                </c:pt>
                <c:pt idx="11">
                  <c:v>-13.393756294058404</c:v>
                </c:pt>
                <c:pt idx="12">
                  <c:v>-11.087866108786599</c:v>
                </c:pt>
                <c:pt idx="13">
                  <c:v>-10.073452256033576</c:v>
                </c:pt>
                <c:pt idx="14">
                  <c:v>-9.8429319371727786</c:v>
                </c:pt>
                <c:pt idx="15">
                  <c:v>-0.64935064935065157</c:v>
                </c:pt>
                <c:pt idx="16">
                  <c:v>1.4254385964912191</c:v>
                </c:pt>
                <c:pt idx="17">
                  <c:v>1.9933554817275618</c:v>
                </c:pt>
                <c:pt idx="18">
                  <c:v>2.3281596452328017</c:v>
                </c:pt>
                <c:pt idx="19">
                  <c:v>2.4417314095449569</c:v>
                </c:pt>
                <c:pt idx="20">
                  <c:v>3.3407572383073614</c:v>
                </c:pt>
                <c:pt idx="21">
                  <c:v>7.2769953051643199</c:v>
                </c:pt>
                <c:pt idx="22">
                  <c:v>7.485380116959079</c:v>
                </c:pt>
                <c:pt idx="23">
                  <c:v>7.6744186046511516</c:v>
                </c:pt>
                <c:pt idx="24">
                  <c:v>9.764705882352942</c:v>
                </c:pt>
                <c:pt idx="25">
                  <c:v>8.4014002333722431</c:v>
                </c:pt>
                <c:pt idx="26">
                  <c:v>7.7816492450638757</c:v>
                </c:pt>
                <c:pt idx="27">
                  <c:v>0.54466230936817794</c:v>
                </c:pt>
                <c:pt idx="28">
                  <c:v>-0.10810810810811233</c:v>
                </c:pt>
                <c:pt idx="29">
                  <c:v>0.43431053203039482</c:v>
                </c:pt>
                <c:pt idx="30">
                  <c:v>-1.733477789815808</c:v>
                </c:pt>
                <c:pt idx="31">
                  <c:v>-1.6251354279523298</c:v>
                </c:pt>
                <c:pt idx="32">
                  <c:v>-1.6163793103448254</c:v>
                </c:pt>
                <c:pt idx="33">
                  <c:v>-3.2822757111597269</c:v>
                </c:pt>
                <c:pt idx="34">
                  <c:v>-3.0467899891186083</c:v>
                </c:pt>
                <c:pt idx="35">
                  <c:v>-3.6717062634989048</c:v>
                </c:pt>
                <c:pt idx="36">
                  <c:v>-5.8949624866023669</c:v>
                </c:pt>
                <c:pt idx="37">
                  <c:v>-7.1044133476856928</c:v>
                </c:pt>
                <c:pt idx="38">
                  <c:v>-7.0043103448275872</c:v>
                </c:pt>
                <c:pt idx="39">
                  <c:v>-7.8006500541711858</c:v>
                </c:pt>
                <c:pt idx="40">
                  <c:v>-8.7662337662337819</c:v>
                </c:pt>
                <c:pt idx="41">
                  <c:v>-8.7567567567567579</c:v>
                </c:pt>
                <c:pt idx="42">
                  <c:v>-8.5997794928335196</c:v>
                </c:pt>
                <c:pt idx="43">
                  <c:v>-10.352422907488972</c:v>
                </c:pt>
                <c:pt idx="44">
                  <c:v>-11.938663745892656</c:v>
                </c:pt>
                <c:pt idx="45">
                  <c:v>-11.651583710407252</c:v>
                </c:pt>
                <c:pt idx="46">
                  <c:v>-12.570145903479229</c:v>
                </c:pt>
                <c:pt idx="47">
                  <c:v>-12.892376681614353</c:v>
                </c:pt>
                <c:pt idx="48">
                  <c:v>-13.325740318906613</c:v>
                </c:pt>
                <c:pt idx="49">
                  <c:v>-12.630359212050976</c:v>
                </c:pt>
                <c:pt idx="50">
                  <c:v>-13.325608342989568</c:v>
                </c:pt>
                <c:pt idx="51">
                  <c:v>-13.043478260869563</c:v>
                </c:pt>
                <c:pt idx="52">
                  <c:v>-12.930011862396199</c:v>
                </c:pt>
                <c:pt idx="53">
                  <c:v>-13.862559241706165</c:v>
                </c:pt>
                <c:pt idx="54">
                  <c:v>-12.545235223160448</c:v>
                </c:pt>
                <c:pt idx="55">
                  <c:v>-9.7051597051597156</c:v>
                </c:pt>
                <c:pt idx="56">
                  <c:v>-8.2089552238806078</c:v>
                </c:pt>
                <c:pt idx="57">
                  <c:v>-2.0486555697823263</c:v>
                </c:pt>
                <c:pt idx="58">
                  <c:v>-0.5134788189987205</c:v>
                </c:pt>
                <c:pt idx="59">
                  <c:v>1.2870012870012744</c:v>
                </c:pt>
                <c:pt idx="60">
                  <c:v>13.534822601839693</c:v>
                </c:pt>
                <c:pt idx="61">
                  <c:v>15.51724137931032</c:v>
                </c:pt>
                <c:pt idx="62">
                  <c:v>17.64705882352942</c:v>
                </c:pt>
                <c:pt idx="63">
                  <c:v>19.459459459459467</c:v>
                </c:pt>
                <c:pt idx="64">
                  <c:v>23.024523160762939</c:v>
                </c:pt>
                <c:pt idx="65">
                  <c:v>24.209078404401652</c:v>
                </c:pt>
                <c:pt idx="66">
                  <c:v>22.068965517241381</c:v>
                </c:pt>
                <c:pt idx="67">
                  <c:v>19.591836734693885</c:v>
                </c:pt>
                <c:pt idx="68">
                  <c:v>19.783197831978327</c:v>
                </c:pt>
                <c:pt idx="69">
                  <c:v>16.339869281045765</c:v>
                </c:pt>
                <c:pt idx="70">
                  <c:v>14.58064516129032</c:v>
                </c:pt>
                <c:pt idx="71">
                  <c:v>13.595933926302422</c:v>
                </c:pt>
                <c:pt idx="72">
                  <c:v>5.3240740740740762</c:v>
                </c:pt>
                <c:pt idx="73">
                  <c:v>3.9035591274397348</c:v>
                </c:pt>
                <c:pt idx="74">
                  <c:v>2.386363636363626</c:v>
                </c:pt>
                <c:pt idx="75">
                  <c:v>3.1674208144796268</c:v>
                </c:pt>
                <c:pt idx="76">
                  <c:v>2.5470653377630157</c:v>
                </c:pt>
                <c:pt idx="77">
                  <c:v>2.8792912513842879</c:v>
                </c:pt>
                <c:pt idx="78">
                  <c:v>3.3898305084745743</c:v>
                </c:pt>
                <c:pt idx="79">
                  <c:v>3.4129692832764538</c:v>
                </c:pt>
                <c:pt idx="80">
                  <c:v>3.0542986425339222</c:v>
                </c:pt>
                <c:pt idx="81">
                  <c:v>2.6966292134831491</c:v>
                </c:pt>
                <c:pt idx="82">
                  <c:v>2.139639639639654</c:v>
                </c:pt>
                <c:pt idx="83">
                  <c:v>1.0067114093959617</c:v>
                </c:pt>
                <c:pt idx="84">
                  <c:v>-0.43956043956045221</c:v>
                </c:pt>
                <c:pt idx="85">
                  <c:v>1.2154696132596712</c:v>
                </c:pt>
                <c:pt idx="86">
                  <c:v>1.9977802441731569</c:v>
                </c:pt>
                <c:pt idx="87">
                  <c:v>1.4254385964912191</c:v>
                </c:pt>
                <c:pt idx="88">
                  <c:v>0.10799136069114468</c:v>
                </c:pt>
                <c:pt idx="89">
                  <c:v>-0.64585575888052915</c:v>
                </c:pt>
                <c:pt idx="90">
                  <c:v>0.54644808743169904</c:v>
                </c:pt>
                <c:pt idx="91">
                  <c:v>1.9801980198019749</c:v>
                </c:pt>
                <c:pt idx="92">
                  <c:v>1.6465422612513831</c:v>
                </c:pt>
                <c:pt idx="93">
                  <c:v>0.21881838074398274</c:v>
                </c:pt>
                <c:pt idx="94">
                  <c:v>2.3153252480705646</c:v>
                </c:pt>
                <c:pt idx="95">
                  <c:v>2.8792912513842879</c:v>
                </c:pt>
                <c:pt idx="96">
                  <c:v>0.99337748344372301</c:v>
                </c:pt>
                <c:pt idx="97">
                  <c:v>-2.0742358078602479</c:v>
                </c:pt>
                <c:pt idx="98">
                  <c:v>-3.0467899891186083</c:v>
                </c:pt>
                <c:pt idx="99">
                  <c:v>-4.6486486486486456</c:v>
                </c:pt>
                <c:pt idx="100">
                  <c:v>-4.7464940668824198</c:v>
                </c:pt>
                <c:pt idx="101">
                  <c:v>-3.9003250270855858</c:v>
                </c:pt>
                <c:pt idx="102">
                  <c:v>-4.7826086956521863</c:v>
                </c:pt>
                <c:pt idx="103">
                  <c:v>-5.2858683926645114</c:v>
                </c:pt>
                <c:pt idx="104">
                  <c:v>-5.0755939524837856</c:v>
                </c:pt>
                <c:pt idx="105">
                  <c:v>-4.1484716157205241</c:v>
                </c:pt>
                <c:pt idx="106">
                  <c:v>-3.6637931034482705</c:v>
                </c:pt>
                <c:pt idx="107">
                  <c:v>-2.9063509149623314</c:v>
                </c:pt>
                <c:pt idx="108">
                  <c:v>0.32786885245900521</c:v>
                </c:pt>
                <c:pt idx="109">
                  <c:v>4.1248606465997852</c:v>
                </c:pt>
                <c:pt idx="110">
                  <c:v>6.285072951739636</c:v>
                </c:pt>
                <c:pt idx="111">
                  <c:v>11.67800453514738</c:v>
                </c:pt>
                <c:pt idx="112">
                  <c:v>17.44054360135901</c:v>
                </c:pt>
                <c:pt idx="113">
                  <c:v>19.954904171364134</c:v>
                </c:pt>
                <c:pt idx="114">
                  <c:v>26.484018264840184</c:v>
                </c:pt>
                <c:pt idx="115">
                  <c:v>28.359908883826904</c:v>
                </c:pt>
                <c:pt idx="116">
                  <c:v>29.351535836177476</c:v>
                </c:pt>
                <c:pt idx="117">
                  <c:v>38.382687927107071</c:v>
                </c:pt>
                <c:pt idx="118">
                  <c:v>38.478747203579388</c:v>
                </c:pt>
                <c:pt idx="119">
                  <c:v>41.906873614190687</c:v>
                </c:pt>
                <c:pt idx="120">
                  <c:v>44.008714596949886</c:v>
                </c:pt>
                <c:pt idx="121">
                  <c:v>34.047109207708758</c:v>
                </c:pt>
                <c:pt idx="122">
                  <c:v>36.2196409714889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5B-41B4-8F56-BF3DFA90E8ED}"/>
            </c:ext>
          </c:extLst>
        </c:ser>
        <c:ser>
          <c:idx val="7"/>
          <c:order val="6"/>
          <c:tx>
            <c:strRef>
              <c:f>'鉄鋼（直近寄与度）'!$AR$26</c:f>
              <c:strCache>
                <c:ptCount val="1"/>
                <c:pt idx="0">
                  <c:v>産出価格</c:v>
                </c:pt>
              </c:strCache>
            </c:strRef>
          </c:tx>
          <c:spPr>
            <a:ln w="28575" cap="rnd">
              <a:solidFill>
                <a:srgbClr val="772C2A"/>
              </a:solidFill>
              <a:round/>
            </a:ln>
            <a:effectLst/>
          </c:spPr>
          <c:marker>
            <c:symbol val="none"/>
          </c:marker>
          <c:val>
            <c:numRef>
              <c:f>'鉄鋼（直近寄与度）'!$AR$27:$AR$149</c:f>
              <c:numCache>
                <c:formatCode>0.00</c:formatCode>
                <c:ptCount val="123"/>
                <c:pt idx="0">
                  <c:v>1.0341261633919316</c:v>
                </c:pt>
                <c:pt idx="1">
                  <c:v>0.20576131687242594</c:v>
                </c:pt>
                <c:pt idx="2">
                  <c:v>-0.51229508196722406</c:v>
                </c:pt>
                <c:pt idx="3">
                  <c:v>-5.5832502492522309</c:v>
                </c:pt>
                <c:pt idx="4">
                  <c:v>-7.3194856577645737</c:v>
                </c:pt>
                <c:pt idx="5">
                  <c:v>-8.1107814045499396</c:v>
                </c:pt>
                <c:pt idx="6">
                  <c:v>-9.7847358121330785</c:v>
                </c:pt>
                <c:pt idx="7">
                  <c:v>-10.098039215686271</c:v>
                </c:pt>
                <c:pt idx="8">
                  <c:v>-10.577864838393722</c:v>
                </c:pt>
                <c:pt idx="9">
                  <c:v>-10.989010989010993</c:v>
                </c:pt>
                <c:pt idx="10">
                  <c:v>-10.900000000000006</c:v>
                </c:pt>
                <c:pt idx="11">
                  <c:v>-10.240963855421683</c:v>
                </c:pt>
                <c:pt idx="12">
                  <c:v>-8.5977482088024573</c:v>
                </c:pt>
                <c:pt idx="13">
                  <c:v>-7.7002053388090275</c:v>
                </c:pt>
                <c:pt idx="14">
                  <c:v>-7.0030895983522043</c:v>
                </c:pt>
                <c:pt idx="15">
                  <c:v>-2.534318901795146</c:v>
                </c:pt>
                <c:pt idx="16">
                  <c:v>-0.96051227321238741</c:v>
                </c:pt>
                <c:pt idx="17">
                  <c:v>-0.43057050592034329</c:v>
                </c:pt>
                <c:pt idx="18">
                  <c:v>1.518438177874188</c:v>
                </c:pt>
                <c:pt idx="19">
                  <c:v>2.0719738276990114</c:v>
                </c:pt>
                <c:pt idx="20">
                  <c:v>3.0668127053669281</c:v>
                </c:pt>
                <c:pt idx="21">
                  <c:v>5.4994388327721708</c:v>
                </c:pt>
                <c:pt idx="22">
                  <c:v>5.9483726150392897</c:v>
                </c:pt>
                <c:pt idx="23">
                  <c:v>6.4876957494407037</c:v>
                </c:pt>
                <c:pt idx="24">
                  <c:v>6.9428891377379784</c:v>
                </c:pt>
                <c:pt idx="25">
                  <c:v>6.0066740823136797</c:v>
                </c:pt>
                <c:pt idx="26">
                  <c:v>5.6478405315614708</c:v>
                </c:pt>
                <c:pt idx="27">
                  <c:v>3.2502708559046596</c:v>
                </c:pt>
                <c:pt idx="28">
                  <c:v>2.6939655172413666</c:v>
                </c:pt>
                <c:pt idx="29">
                  <c:v>3.135135135135144</c:v>
                </c:pt>
                <c:pt idx="30">
                  <c:v>1.6025641025641022</c:v>
                </c:pt>
                <c:pt idx="31">
                  <c:v>1.7094017094017318</c:v>
                </c:pt>
                <c:pt idx="32">
                  <c:v>1.7003188097768316</c:v>
                </c:pt>
                <c:pt idx="33">
                  <c:v>0.63829787234041646</c:v>
                </c:pt>
                <c:pt idx="34">
                  <c:v>1.0593220338983116</c:v>
                </c:pt>
                <c:pt idx="35">
                  <c:v>0.42016806722688216</c:v>
                </c:pt>
                <c:pt idx="36">
                  <c:v>-0.94240837696335689</c:v>
                </c:pt>
                <c:pt idx="37">
                  <c:v>-1.0493179433368311</c:v>
                </c:pt>
                <c:pt idx="38">
                  <c:v>-1.4675052410901515</c:v>
                </c:pt>
                <c:pt idx="39">
                  <c:v>-3.2528856243441737</c:v>
                </c:pt>
                <c:pt idx="40">
                  <c:v>-3.4627492130115343</c:v>
                </c:pt>
                <c:pt idx="41">
                  <c:v>-3.4591194968553509</c:v>
                </c:pt>
                <c:pt idx="42">
                  <c:v>-4.3112513144058795</c:v>
                </c:pt>
                <c:pt idx="43">
                  <c:v>-5.0420168067226854</c:v>
                </c:pt>
                <c:pt idx="44">
                  <c:v>-6.4785788923719991</c:v>
                </c:pt>
                <c:pt idx="45">
                  <c:v>-7.9281183932346693</c:v>
                </c:pt>
                <c:pt idx="46">
                  <c:v>-8.8050314465408945</c:v>
                </c:pt>
                <c:pt idx="47">
                  <c:v>-9.6234309623430789</c:v>
                </c:pt>
                <c:pt idx="48">
                  <c:v>-10.147991543340368</c:v>
                </c:pt>
                <c:pt idx="49">
                  <c:v>-10.392364793213147</c:v>
                </c:pt>
                <c:pt idx="50">
                  <c:v>-10.744680851063819</c:v>
                </c:pt>
                <c:pt idx="51">
                  <c:v>-9.8698481561822291</c:v>
                </c:pt>
                <c:pt idx="52">
                  <c:v>-9.5652173913043441</c:v>
                </c:pt>
                <c:pt idx="53">
                  <c:v>-10.097719869706836</c:v>
                </c:pt>
                <c:pt idx="54">
                  <c:v>-9.340659340659343</c:v>
                </c:pt>
                <c:pt idx="55">
                  <c:v>-8.8495575221239022</c:v>
                </c:pt>
                <c:pt idx="56">
                  <c:v>-7.7094972067039151</c:v>
                </c:pt>
                <c:pt idx="57">
                  <c:v>-3.3295063145809252</c:v>
                </c:pt>
                <c:pt idx="58">
                  <c:v>-2.0689655172413666</c:v>
                </c:pt>
                <c:pt idx="59">
                  <c:v>0.69444444444444287</c:v>
                </c:pt>
                <c:pt idx="60">
                  <c:v>7.8823529411764781</c:v>
                </c:pt>
                <c:pt idx="61">
                  <c:v>9.2307692307692264</c:v>
                </c:pt>
                <c:pt idx="62">
                  <c:v>10.727056019070318</c:v>
                </c:pt>
                <c:pt idx="63">
                  <c:v>13.598074608904938</c:v>
                </c:pt>
                <c:pt idx="64">
                  <c:v>13.942307692307693</c:v>
                </c:pt>
                <c:pt idx="65">
                  <c:v>14.371980676328505</c:v>
                </c:pt>
                <c:pt idx="66">
                  <c:v>14.181818181818187</c:v>
                </c:pt>
                <c:pt idx="67">
                  <c:v>14.684466019417471</c:v>
                </c:pt>
                <c:pt idx="68">
                  <c:v>15.012106537530272</c:v>
                </c:pt>
                <c:pt idx="69">
                  <c:v>13.539192399049853</c:v>
                </c:pt>
                <c:pt idx="70">
                  <c:v>12.558685446009406</c:v>
                </c:pt>
                <c:pt idx="71">
                  <c:v>10.574712643678168</c:v>
                </c:pt>
                <c:pt idx="72">
                  <c:v>5.8887677208287812</c:v>
                </c:pt>
                <c:pt idx="73">
                  <c:v>5.2004333694474383</c:v>
                </c:pt>
                <c:pt idx="74">
                  <c:v>4.5209903121636046</c:v>
                </c:pt>
                <c:pt idx="75">
                  <c:v>4.2372881355932037</c:v>
                </c:pt>
                <c:pt idx="76">
                  <c:v>4.4303797468354418</c:v>
                </c:pt>
                <c:pt idx="77">
                  <c:v>4.8574445617740167</c:v>
                </c:pt>
                <c:pt idx="78">
                  <c:v>5.0955414012738913</c:v>
                </c:pt>
                <c:pt idx="79">
                  <c:v>4.973544973544989</c:v>
                </c:pt>
                <c:pt idx="80">
                  <c:v>4.526315789473685</c:v>
                </c:pt>
                <c:pt idx="81">
                  <c:v>4.1841004184100399</c:v>
                </c:pt>
                <c:pt idx="82">
                  <c:v>3.6496350364963632</c:v>
                </c:pt>
                <c:pt idx="83">
                  <c:v>3.1185031185031278</c:v>
                </c:pt>
                <c:pt idx="84">
                  <c:v>1.4418125643666428</c:v>
                </c:pt>
                <c:pt idx="85">
                  <c:v>1.7507723995880582</c:v>
                </c:pt>
                <c:pt idx="86">
                  <c:v>2.0597322348094877</c:v>
                </c:pt>
                <c:pt idx="87">
                  <c:v>1.8292682926829258</c:v>
                </c:pt>
                <c:pt idx="88">
                  <c:v>0.90909090909090651</c:v>
                </c:pt>
                <c:pt idx="89">
                  <c:v>0.20140986908359082</c:v>
                </c:pt>
                <c:pt idx="90">
                  <c:v>0.40404040404040131</c:v>
                </c:pt>
                <c:pt idx="91">
                  <c:v>-0.40322580645162986</c:v>
                </c:pt>
                <c:pt idx="92">
                  <c:v>-0.40281973816715322</c:v>
                </c:pt>
                <c:pt idx="93">
                  <c:v>-0.70281124497991243</c:v>
                </c:pt>
                <c:pt idx="94">
                  <c:v>-0.50301810865191499</c:v>
                </c:pt>
                <c:pt idx="95">
                  <c:v>-0.30241935483871885</c:v>
                </c:pt>
                <c:pt idx="96">
                  <c:v>-0.30456852791877509</c:v>
                </c:pt>
                <c:pt idx="97">
                  <c:v>-0.6072874493927003</c:v>
                </c:pt>
                <c:pt idx="98">
                  <c:v>-1.5136226034308748</c:v>
                </c:pt>
                <c:pt idx="99">
                  <c:v>-3.6926147704590733</c:v>
                </c:pt>
                <c:pt idx="100">
                  <c:v>-3.9039039039039096</c:v>
                </c:pt>
                <c:pt idx="101">
                  <c:v>-3.7185929648241256</c:v>
                </c:pt>
                <c:pt idx="102">
                  <c:v>-4.1247484909456773</c:v>
                </c:pt>
                <c:pt idx="103">
                  <c:v>-3.4412955465586919</c:v>
                </c:pt>
                <c:pt idx="104">
                  <c:v>-3.4378159757330735</c:v>
                </c:pt>
                <c:pt idx="105">
                  <c:v>-2.932254802831153</c:v>
                </c:pt>
                <c:pt idx="106">
                  <c:v>-2.6289180990900007</c:v>
                </c:pt>
                <c:pt idx="107">
                  <c:v>-2.0222446916076819</c:v>
                </c:pt>
                <c:pt idx="108">
                  <c:v>0.50916496945009726</c:v>
                </c:pt>
                <c:pt idx="109">
                  <c:v>1.8329938900203615</c:v>
                </c:pt>
                <c:pt idx="110">
                  <c:v>4.2008196721311464</c:v>
                </c:pt>
                <c:pt idx="111">
                  <c:v>9.326424870466326</c:v>
                </c:pt>
                <c:pt idx="112">
                  <c:v>12.083333333333329</c:v>
                </c:pt>
                <c:pt idx="113">
                  <c:v>16.283924843423804</c:v>
                </c:pt>
                <c:pt idx="114">
                  <c:v>21.615949632738733</c:v>
                </c:pt>
                <c:pt idx="115">
                  <c:v>22.536687631027249</c:v>
                </c:pt>
                <c:pt idx="116">
                  <c:v>23.769633507853413</c:v>
                </c:pt>
                <c:pt idx="117">
                  <c:v>28.645833333333314</c:v>
                </c:pt>
                <c:pt idx="118">
                  <c:v>30.114226375908629</c:v>
                </c:pt>
                <c:pt idx="119">
                  <c:v>33.539731682146538</c:v>
                </c:pt>
                <c:pt idx="120">
                  <c:v>32.826747720364722</c:v>
                </c:pt>
                <c:pt idx="121">
                  <c:v>31.5</c:v>
                </c:pt>
                <c:pt idx="122">
                  <c:v>32.350049164208457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5B-41B4-8F56-BF3DFA90E8ED}"/>
            </c:ext>
          </c:extLst>
        </c:ser>
        <c:ser>
          <c:idx val="8"/>
          <c:order val="7"/>
          <c:tx>
            <c:strRef>
              <c:f>'鉄鋼（直近寄与度）'!$AS$26</c:f>
              <c:strCache>
                <c:ptCount val="1"/>
                <c:pt idx="0">
                  <c:v>推計産出価格</c:v>
                </c:pt>
              </c:strCache>
            </c:strRef>
          </c:tx>
          <c:spPr>
            <a:ln w="28575" cap="rnd">
              <a:solidFill>
                <a:srgbClr val="772C2A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'鉄鋼（直近寄与度）'!$AS$27:$AS$149</c:f>
              <c:numCache>
                <c:formatCode>0.00</c:formatCode>
                <c:ptCount val="123"/>
                <c:pt idx="0">
                  <c:v>0.15236616832193306</c:v>
                </c:pt>
                <c:pt idx="1">
                  <c:v>-0.2282015505243038</c:v>
                </c:pt>
                <c:pt idx="2">
                  <c:v>-7.6067183508115477E-2</c:v>
                </c:pt>
                <c:pt idx="3">
                  <c:v>-6.4886428442292043</c:v>
                </c:pt>
                <c:pt idx="4">
                  <c:v>-8.1005196280290619</c:v>
                </c:pt>
                <c:pt idx="5">
                  <c:v>-8.6192700630532073</c:v>
                </c:pt>
                <c:pt idx="6">
                  <c:v>-9.5434407085909783</c:v>
                </c:pt>
                <c:pt idx="7">
                  <c:v>-9.28974932331937</c:v>
                </c:pt>
                <c:pt idx="8">
                  <c:v>-9.4405749387699984</c:v>
                </c:pt>
                <c:pt idx="9">
                  <c:v>-10.564207337379912</c:v>
                </c:pt>
                <c:pt idx="10">
                  <c:v>-10.209914725031268</c:v>
                </c:pt>
                <c:pt idx="11">
                  <c:v>-9.8399902784721718</c:v>
                </c:pt>
                <c:pt idx="12">
                  <c:v>-8.0631214518587058</c:v>
                </c:pt>
                <c:pt idx="13">
                  <c:v>-7.3191520352072672</c:v>
                </c:pt>
                <c:pt idx="14">
                  <c:v>-7.1557584336606226</c:v>
                </c:pt>
                <c:pt idx="15">
                  <c:v>-0.46778980601413878</c:v>
                </c:pt>
                <c:pt idx="16">
                  <c:v>1.0231166504865286</c:v>
                </c:pt>
                <c:pt idx="17">
                  <c:v>1.426728738638289</c:v>
                </c:pt>
                <c:pt idx="18">
                  <c:v>1.6658372494545119</c:v>
                </c:pt>
                <c:pt idx="19">
                  <c:v>1.7465482923825419</c:v>
                </c:pt>
                <c:pt idx="20">
                  <c:v>2.3873425929704268</c:v>
                </c:pt>
                <c:pt idx="21">
                  <c:v>5.1213116833463346</c:v>
                </c:pt>
                <c:pt idx="22">
                  <c:v>5.2734473984028511</c:v>
                </c:pt>
                <c:pt idx="23">
                  <c:v>5.4159296451520333</c:v>
                </c:pt>
                <c:pt idx="24">
                  <c:v>6.8672945295465695</c:v>
                </c:pt>
                <c:pt idx="25">
                  <c:v>5.9228677196509096</c:v>
                </c:pt>
                <c:pt idx="26">
                  <c:v>5.4934812597740432</c:v>
                </c:pt>
                <c:pt idx="27">
                  <c:v>0.39165696972402486</c:v>
                </c:pt>
                <c:pt idx="28">
                  <c:v>-7.7904229661555746E-2</c:v>
                </c:pt>
                <c:pt idx="29">
                  <c:v>0.31259100510429505</c:v>
                </c:pt>
                <c:pt idx="30">
                  <c:v>-1.2484128073459857</c:v>
                </c:pt>
                <c:pt idx="31">
                  <c:v>-1.1703870068868696</c:v>
                </c:pt>
                <c:pt idx="32">
                  <c:v>-1.1658387318738335</c:v>
                </c:pt>
                <c:pt idx="33">
                  <c:v>-2.3573279296527687</c:v>
                </c:pt>
                <c:pt idx="34">
                  <c:v>-2.1915623491173619</c:v>
                </c:pt>
                <c:pt idx="35">
                  <c:v>-2.6466819313226893</c:v>
                </c:pt>
                <c:pt idx="36">
                  <c:v>-4.2581941247425448</c:v>
                </c:pt>
                <c:pt idx="37">
                  <c:v>-5.1257065887319868</c:v>
                </c:pt>
                <c:pt idx="38">
                  <c:v>-5.0519678381199782</c:v>
                </c:pt>
                <c:pt idx="39">
                  <c:v>-5.6178576330569996</c:v>
                </c:pt>
                <c:pt idx="40">
                  <c:v>-6.3151623811909161</c:v>
                </c:pt>
                <c:pt idx="41">
                  <c:v>-6.3102426025859728</c:v>
                </c:pt>
                <c:pt idx="42">
                  <c:v>-6.1629515117955407</c:v>
                </c:pt>
                <c:pt idx="43">
                  <c:v>-7.4212829748395706</c:v>
                </c:pt>
                <c:pt idx="44">
                  <c:v>-8.5716935752948871</c:v>
                </c:pt>
                <c:pt idx="45">
                  <c:v>-8.2888888504029552</c:v>
                </c:pt>
                <c:pt idx="46">
                  <c:v>-8.962671940185345</c:v>
                </c:pt>
                <c:pt idx="47">
                  <c:v>-9.1953850082980892</c:v>
                </c:pt>
                <c:pt idx="48">
                  <c:v>-9.4612172250019313</c:v>
                </c:pt>
                <c:pt idx="49">
                  <c:v>-8.9225245207533987</c:v>
                </c:pt>
                <c:pt idx="50">
                  <c:v>-9.4136726595104676</c:v>
                </c:pt>
                <c:pt idx="51">
                  <c:v>-9.1763798042332922</c:v>
                </c:pt>
                <c:pt idx="52">
                  <c:v>-9.071031868039853</c:v>
                </c:pt>
                <c:pt idx="53">
                  <c:v>-9.7286994049293298</c:v>
                </c:pt>
                <c:pt idx="54">
                  <c:v>-8.7569556105837876</c:v>
                </c:pt>
                <c:pt idx="55">
                  <c:v>-6.7370081289044492</c:v>
                </c:pt>
                <c:pt idx="56">
                  <c:v>-5.676797462950617</c:v>
                </c:pt>
                <c:pt idx="57">
                  <c:v>-1.4039677072806569</c:v>
                </c:pt>
                <c:pt idx="58">
                  <c:v>-0.35160898639827565</c:v>
                </c:pt>
                <c:pt idx="59">
                  <c:v>0.88057054858590789</c:v>
                </c:pt>
                <c:pt idx="60">
                  <c:v>9.1994894418673994</c:v>
                </c:pt>
                <c:pt idx="61">
                  <c:v>10.515650170766051</c:v>
                </c:pt>
                <c:pt idx="62">
                  <c:v>11.928134598107135</c:v>
                </c:pt>
                <c:pt idx="63">
                  <c:v>13.107265151230152</c:v>
                </c:pt>
                <c:pt idx="64">
                  <c:v>15.467304543524335</c:v>
                </c:pt>
                <c:pt idx="65">
                  <c:v>16.21182441086458</c:v>
                </c:pt>
                <c:pt idx="66">
                  <c:v>14.765223465582693</c:v>
                </c:pt>
                <c:pt idx="67">
                  <c:v>13.16719079743811</c:v>
                </c:pt>
                <c:pt idx="68">
                  <c:v>13.313547194049448</c:v>
                </c:pt>
                <c:pt idx="69">
                  <c:v>11.124684693767421</c:v>
                </c:pt>
                <c:pt idx="70">
                  <c:v>9.9680022574530085</c:v>
                </c:pt>
                <c:pt idx="71">
                  <c:v>9.3398608063296962</c:v>
                </c:pt>
                <c:pt idx="72">
                  <c:v>3.7623892463448243</c:v>
                </c:pt>
                <c:pt idx="73">
                  <c:v>2.7650653635321873</c:v>
                </c:pt>
                <c:pt idx="74">
                  <c:v>1.6954251795452393</c:v>
                </c:pt>
                <c:pt idx="75">
                  <c:v>2.2532901729250767</c:v>
                </c:pt>
                <c:pt idx="76">
                  <c:v>1.8230422771489572</c:v>
                </c:pt>
                <c:pt idx="77">
                  <c:v>2.0608304002553268</c:v>
                </c:pt>
                <c:pt idx="78">
                  <c:v>2.4122981824951495</c:v>
                </c:pt>
                <c:pt idx="79">
                  <c:v>2.4239929701677738</c:v>
                </c:pt>
                <c:pt idx="80">
                  <c:v>2.1728155238920408</c:v>
                </c:pt>
                <c:pt idx="81">
                  <c:v>1.922110705726169</c:v>
                </c:pt>
                <c:pt idx="82">
                  <c:v>1.5241122357374053</c:v>
                </c:pt>
                <c:pt idx="83">
                  <c:v>0.71848981969000647</c:v>
                </c:pt>
                <c:pt idx="84">
                  <c:v>-0.3153014157318097</c:v>
                </c:pt>
                <c:pt idx="85">
                  <c:v>0.87050980543818923</c:v>
                </c:pt>
                <c:pt idx="86">
                  <c:v>1.4289940574039122</c:v>
                </c:pt>
                <c:pt idx="87">
                  <c:v>1.0231166504865286</c:v>
                </c:pt>
                <c:pt idx="88">
                  <c:v>7.7843586215379901E-2</c:v>
                </c:pt>
                <c:pt idx="89">
                  <c:v>-0.46597332624837406</c:v>
                </c:pt>
                <c:pt idx="90">
                  <c:v>0.39257950872861613</c:v>
                </c:pt>
                <c:pt idx="91">
                  <c:v>1.4199756716419785</c:v>
                </c:pt>
                <c:pt idx="92">
                  <c:v>1.1814490276166509</c:v>
                </c:pt>
                <c:pt idx="93">
                  <c:v>0.15715519531016753</c:v>
                </c:pt>
                <c:pt idx="94">
                  <c:v>1.6592561762526401</c:v>
                </c:pt>
                <c:pt idx="95">
                  <c:v>2.0608304002553268</c:v>
                </c:pt>
                <c:pt idx="96">
                  <c:v>0.71167209759562411</c:v>
                </c:pt>
                <c:pt idx="97">
                  <c:v>-1.490631750208351</c:v>
                </c:pt>
                <c:pt idx="98">
                  <c:v>-2.1915623491173619</c:v>
                </c:pt>
                <c:pt idx="99">
                  <c:v>-3.3498818754468829</c:v>
                </c:pt>
                <c:pt idx="100">
                  <c:v>-3.4224536328320738</c:v>
                </c:pt>
                <c:pt idx="101">
                  <c:v>-2.8089288165284927</c:v>
                </c:pt>
                <c:pt idx="102">
                  <c:v>-3.4411902689595451</c:v>
                </c:pt>
                <c:pt idx="103">
                  <c:v>-3.8113688183811689</c:v>
                </c:pt>
                <c:pt idx="104">
                  <c:v>-3.6586485521225285</c:v>
                </c:pt>
                <c:pt idx="105">
                  <c:v>-2.9812635004167021</c:v>
                </c:pt>
                <c:pt idx="106">
                  <c:v>-2.6425677922473767</c:v>
                </c:pt>
                <c:pt idx="107">
                  <c:v>-2.0968799681176336</c:v>
                </c:pt>
                <c:pt idx="108">
                  <c:v>0.23554770523716684</c:v>
                </c:pt>
                <c:pt idx="109">
                  <c:v>2.9467341526477924</c:v>
                </c:pt>
                <c:pt idx="110">
                  <c:v>4.4813359700926867</c:v>
                </c:pt>
                <c:pt idx="111">
                  <c:v>8.3022512655385157</c:v>
                </c:pt>
                <c:pt idx="112">
                  <c:v>12.403077284001512</c:v>
                </c:pt>
                <c:pt idx="113">
                  <c:v>14.209707242751108</c:v>
                </c:pt>
                <c:pt idx="114">
                  <c:v>18.791095118433091</c:v>
                </c:pt>
                <c:pt idx="115">
                  <c:v>20.135411017311782</c:v>
                </c:pt>
                <c:pt idx="116">
                  <c:v>20.846339543442994</c:v>
                </c:pt>
                <c:pt idx="117">
                  <c:v>27.251540212185034</c:v>
                </c:pt>
                <c:pt idx="118">
                  <c:v>27.462277552595893</c:v>
                </c:pt>
                <c:pt idx="119">
                  <c:v>29.985070490181386</c:v>
                </c:pt>
                <c:pt idx="120">
                  <c:v>31.645883153701703</c:v>
                </c:pt>
                <c:pt idx="121">
                  <c:v>24.601057652300938</c:v>
                </c:pt>
                <c:pt idx="122">
                  <c:v>26.27089571736964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5B-41B4-8F56-BF3DFA90E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610096"/>
        <c:axId val="1955590544"/>
      </c:lineChart>
      <c:catAx>
        <c:axId val="195561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5590544"/>
        <c:crosses val="autoZero"/>
        <c:auto val="1"/>
        <c:lblAlgn val="ctr"/>
        <c:lblOffset val="0"/>
        <c:noMultiLvlLbl val="0"/>
      </c:catAx>
      <c:valAx>
        <c:axId val="1955590544"/>
        <c:scaling>
          <c:orientation val="minMax"/>
        </c:scaling>
        <c:delete val="0"/>
        <c:axPos val="l"/>
        <c:numFmt formatCode="0_ 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561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7462915321035E-2"/>
          <c:y val="9.7416503763019122E-2"/>
          <c:w val="0.84093037154008798"/>
          <c:h val="0.2894050996499807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ja-JP" sz="800" b="0" i="0" u="sng" baseline="0">
                <a:effectLst/>
              </a:rPr>
              <a:t>同時期の産出物価と推計産出物価の関係</a:t>
            </a:r>
            <a:endParaRPr lang="ja-JP" altLang="ja-JP" sz="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2867094017094019E-2"/>
                  <c:y val="1.222962962962960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'鉄鋼（直近寄与度）'!$AS$27:$AS$149</c:f>
              <c:numCache>
                <c:formatCode>0.00</c:formatCode>
                <c:ptCount val="123"/>
                <c:pt idx="0">
                  <c:v>0.15236616832193306</c:v>
                </c:pt>
                <c:pt idx="1">
                  <c:v>-0.2282015505243038</c:v>
                </c:pt>
                <c:pt idx="2">
                  <c:v>-7.6067183508115477E-2</c:v>
                </c:pt>
                <c:pt idx="3">
                  <c:v>-6.4886428442292043</c:v>
                </c:pt>
                <c:pt idx="4">
                  <c:v>-8.1005196280290619</c:v>
                </c:pt>
                <c:pt idx="5">
                  <c:v>-8.6192700630532073</c:v>
                </c:pt>
                <c:pt idx="6">
                  <c:v>-9.5434407085909783</c:v>
                </c:pt>
                <c:pt idx="7">
                  <c:v>-9.28974932331937</c:v>
                </c:pt>
                <c:pt idx="8">
                  <c:v>-9.4405749387699984</c:v>
                </c:pt>
                <c:pt idx="9">
                  <c:v>-10.564207337379912</c:v>
                </c:pt>
                <c:pt idx="10">
                  <c:v>-10.209914725031268</c:v>
                </c:pt>
                <c:pt idx="11">
                  <c:v>-9.8399902784721718</c:v>
                </c:pt>
                <c:pt idx="12">
                  <c:v>-8.0631214518587058</c:v>
                </c:pt>
                <c:pt idx="13">
                  <c:v>-7.3191520352072672</c:v>
                </c:pt>
                <c:pt idx="14">
                  <c:v>-7.1557584336606226</c:v>
                </c:pt>
                <c:pt idx="15">
                  <c:v>-0.46778980601413878</c:v>
                </c:pt>
                <c:pt idx="16">
                  <c:v>1.0231166504865286</c:v>
                </c:pt>
                <c:pt idx="17">
                  <c:v>1.426728738638289</c:v>
                </c:pt>
                <c:pt idx="18">
                  <c:v>1.6658372494545119</c:v>
                </c:pt>
                <c:pt idx="19">
                  <c:v>1.7465482923825419</c:v>
                </c:pt>
                <c:pt idx="20">
                  <c:v>2.3873425929704268</c:v>
                </c:pt>
                <c:pt idx="21">
                  <c:v>5.1213116833463346</c:v>
                </c:pt>
                <c:pt idx="22">
                  <c:v>5.2734473984028511</c:v>
                </c:pt>
                <c:pt idx="23">
                  <c:v>5.4159296451520333</c:v>
                </c:pt>
                <c:pt idx="24">
                  <c:v>6.8672945295465695</c:v>
                </c:pt>
                <c:pt idx="25">
                  <c:v>5.9228677196509096</c:v>
                </c:pt>
                <c:pt idx="26">
                  <c:v>5.4934812597740432</c:v>
                </c:pt>
                <c:pt idx="27">
                  <c:v>0.39165696972402486</c:v>
                </c:pt>
                <c:pt idx="28">
                  <c:v>-7.7904229661555746E-2</c:v>
                </c:pt>
                <c:pt idx="29">
                  <c:v>0.31259100510429505</c:v>
                </c:pt>
                <c:pt idx="30">
                  <c:v>-1.2484128073459857</c:v>
                </c:pt>
                <c:pt idx="31">
                  <c:v>-1.1703870068868696</c:v>
                </c:pt>
                <c:pt idx="32">
                  <c:v>-1.1658387318738335</c:v>
                </c:pt>
                <c:pt idx="33">
                  <c:v>-2.3573279296527687</c:v>
                </c:pt>
                <c:pt idx="34">
                  <c:v>-2.1915623491173619</c:v>
                </c:pt>
                <c:pt idx="35">
                  <c:v>-2.6466819313226893</c:v>
                </c:pt>
                <c:pt idx="36">
                  <c:v>-4.2581941247425448</c:v>
                </c:pt>
                <c:pt idx="37">
                  <c:v>-5.1257065887319868</c:v>
                </c:pt>
                <c:pt idx="38">
                  <c:v>-5.0519678381199782</c:v>
                </c:pt>
                <c:pt idx="39">
                  <c:v>-5.6178576330569996</c:v>
                </c:pt>
                <c:pt idx="40">
                  <c:v>-6.3151623811909161</c:v>
                </c:pt>
                <c:pt idx="41">
                  <c:v>-6.3102426025859728</c:v>
                </c:pt>
                <c:pt idx="42">
                  <c:v>-6.1629515117955407</c:v>
                </c:pt>
                <c:pt idx="43">
                  <c:v>-7.4212829748395706</c:v>
                </c:pt>
                <c:pt idx="44">
                  <c:v>-8.5716935752948871</c:v>
                </c:pt>
                <c:pt idx="45">
                  <c:v>-8.2888888504029552</c:v>
                </c:pt>
                <c:pt idx="46">
                  <c:v>-8.962671940185345</c:v>
                </c:pt>
                <c:pt idx="47">
                  <c:v>-9.1953850082980892</c:v>
                </c:pt>
                <c:pt idx="48">
                  <c:v>-9.4612172250019313</c:v>
                </c:pt>
                <c:pt idx="49">
                  <c:v>-8.9225245207533987</c:v>
                </c:pt>
                <c:pt idx="50">
                  <c:v>-9.4136726595104676</c:v>
                </c:pt>
                <c:pt idx="51">
                  <c:v>-9.1763798042332922</c:v>
                </c:pt>
                <c:pt idx="52">
                  <c:v>-9.071031868039853</c:v>
                </c:pt>
                <c:pt idx="53">
                  <c:v>-9.7286994049293298</c:v>
                </c:pt>
                <c:pt idx="54">
                  <c:v>-8.7569556105837876</c:v>
                </c:pt>
                <c:pt idx="55">
                  <c:v>-6.7370081289044492</c:v>
                </c:pt>
                <c:pt idx="56">
                  <c:v>-5.676797462950617</c:v>
                </c:pt>
                <c:pt idx="57">
                  <c:v>-1.4039677072806569</c:v>
                </c:pt>
                <c:pt idx="58">
                  <c:v>-0.35160898639827565</c:v>
                </c:pt>
                <c:pt idx="59">
                  <c:v>0.88057054858590789</c:v>
                </c:pt>
                <c:pt idx="60">
                  <c:v>9.1994894418673994</c:v>
                </c:pt>
                <c:pt idx="61">
                  <c:v>10.515650170766051</c:v>
                </c:pt>
                <c:pt idx="62">
                  <c:v>11.928134598107135</c:v>
                </c:pt>
                <c:pt idx="63">
                  <c:v>13.107265151230152</c:v>
                </c:pt>
                <c:pt idx="64">
                  <c:v>15.467304543524335</c:v>
                </c:pt>
                <c:pt idx="65">
                  <c:v>16.21182441086458</c:v>
                </c:pt>
                <c:pt idx="66">
                  <c:v>14.765223465582693</c:v>
                </c:pt>
                <c:pt idx="67">
                  <c:v>13.16719079743811</c:v>
                </c:pt>
                <c:pt idx="68">
                  <c:v>13.313547194049448</c:v>
                </c:pt>
                <c:pt idx="69">
                  <c:v>11.124684693767421</c:v>
                </c:pt>
                <c:pt idx="70">
                  <c:v>9.9680022574530085</c:v>
                </c:pt>
                <c:pt idx="71">
                  <c:v>9.3398608063296962</c:v>
                </c:pt>
                <c:pt idx="72">
                  <c:v>3.7623892463448243</c:v>
                </c:pt>
                <c:pt idx="73">
                  <c:v>2.7650653635321873</c:v>
                </c:pt>
                <c:pt idx="74">
                  <c:v>1.6954251795452393</c:v>
                </c:pt>
                <c:pt idx="75">
                  <c:v>2.2532901729250767</c:v>
                </c:pt>
                <c:pt idx="76">
                  <c:v>1.8230422771489572</c:v>
                </c:pt>
                <c:pt idx="77">
                  <c:v>2.0608304002553268</c:v>
                </c:pt>
                <c:pt idx="78">
                  <c:v>2.4122981824951495</c:v>
                </c:pt>
                <c:pt idx="79">
                  <c:v>2.4239929701677738</c:v>
                </c:pt>
                <c:pt idx="80">
                  <c:v>2.1728155238920408</c:v>
                </c:pt>
                <c:pt idx="81">
                  <c:v>1.922110705726169</c:v>
                </c:pt>
                <c:pt idx="82">
                  <c:v>1.5241122357374053</c:v>
                </c:pt>
                <c:pt idx="83">
                  <c:v>0.71848981969000647</c:v>
                </c:pt>
                <c:pt idx="84">
                  <c:v>-0.3153014157318097</c:v>
                </c:pt>
                <c:pt idx="85">
                  <c:v>0.87050980543818923</c:v>
                </c:pt>
                <c:pt idx="86">
                  <c:v>1.4289940574039122</c:v>
                </c:pt>
                <c:pt idx="87">
                  <c:v>1.0231166504865286</c:v>
                </c:pt>
                <c:pt idx="88">
                  <c:v>7.7843586215379901E-2</c:v>
                </c:pt>
                <c:pt idx="89">
                  <c:v>-0.46597332624837406</c:v>
                </c:pt>
                <c:pt idx="90">
                  <c:v>0.39257950872861613</c:v>
                </c:pt>
                <c:pt idx="91">
                  <c:v>1.4199756716419785</c:v>
                </c:pt>
                <c:pt idx="92">
                  <c:v>1.1814490276166509</c:v>
                </c:pt>
                <c:pt idx="93">
                  <c:v>0.15715519531016753</c:v>
                </c:pt>
                <c:pt idx="94">
                  <c:v>1.6592561762526401</c:v>
                </c:pt>
                <c:pt idx="95">
                  <c:v>2.0608304002553268</c:v>
                </c:pt>
                <c:pt idx="96">
                  <c:v>0.71167209759562411</c:v>
                </c:pt>
                <c:pt idx="97">
                  <c:v>-1.490631750208351</c:v>
                </c:pt>
                <c:pt idx="98">
                  <c:v>-2.1915623491173619</c:v>
                </c:pt>
                <c:pt idx="99">
                  <c:v>-3.3498818754468829</c:v>
                </c:pt>
                <c:pt idx="100">
                  <c:v>-3.4224536328320738</c:v>
                </c:pt>
                <c:pt idx="101">
                  <c:v>-2.8089288165284927</c:v>
                </c:pt>
                <c:pt idx="102">
                  <c:v>-3.4411902689595451</c:v>
                </c:pt>
                <c:pt idx="103">
                  <c:v>-3.8113688183811689</c:v>
                </c:pt>
                <c:pt idx="104">
                  <c:v>-3.6586485521225285</c:v>
                </c:pt>
                <c:pt idx="105">
                  <c:v>-2.9812635004167021</c:v>
                </c:pt>
                <c:pt idx="106">
                  <c:v>-2.6425677922473767</c:v>
                </c:pt>
                <c:pt idx="107">
                  <c:v>-2.0968799681176336</c:v>
                </c:pt>
                <c:pt idx="108">
                  <c:v>0.23554770523716684</c:v>
                </c:pt>
                <c:pt idx="109">
                  <c:v>2.9467341526477924</c:v>
                </c:pt>
                <c:pt idx="110">
                  <c:v>4.4813359700926867</c:v>
                </c:pt>
                <c:pt idx="111">
                  <c:v>8.3022512655385157</c:v>
                </c:pt>
                <c:pt idx="112">
                  <c:v>12.403077284001512</c:v>
                </c:pt>
                <c:pt idx="113">
                  <c:v>14.209707242751108</c:v>
                </c:pt>
                <c:pt idx="114">
                  <c:v>18.791095118433091</c:v>
                </c:pt>
                <c:pt idx="115">
                  <c:v>20.135411017311782</c:v>
                </c:pt>
                <c:pt idx="116">
                  <c:v>20.846339543442994</c:v>
                </c:pt>
                <c:pt idx="117">
                  <c:v>27.251540212185034</c:v>
                </c:pt>
                <c:pt idx="118">
                  <c:v>27.462277552595893</c:v>
                </c:pt>
                <c:pt idx="119">
                  <c:v>29.985070490181386</c:v>
                </c:pt>
                <c:pt idx="120">
                  <c:v>31.645883153701703</c:v>
                </c:pt>
                <c:pt idx="121">
                  <c:v>24.601057652300938</c:v>
                </c:pt>
                <c:pt idx="122">
                  <c:v>26.27089571736964</c:v>
                </c:pt>
              </c:numCache>
            </c:numRef>
          </c:xVal>
          <c:yVal>
            <c:numRef>
              <c:f>'鉄鋼（直近寄与度）'!$AR$27:$AR$149</c:f>
              <c:numCache>
                <c:formatCode>0.00</c:formatCode>
                <c:ptCount val="123"/>
                <c:pt idx="0">
                  <c:v>1.0341261633919316</c:v>
                </c:pt>
                <c:pt idx="1">
                  <c:v>0.20576131687242594</c:v>
                </c:pt>
                <c:pt idx="2">
                  <c:v>-0.51229508196722406</c:v>
                </c:pt>
                <c:pt idx="3">
                  <c:v>-5.5832502492522309</c:v>
                </c:pt>
                <c:pt idx="4">
                  <c:v>-7.3194856577645737</c:v>
                </c:pt>
                <c:pt idx="5">
                  <c:v>-8.1107814045499396</c:v>
                </c:pt>
                <c:pt idx="6">
                  <c:v>-9.7847358121330785</c:v>
                </c:pt>
                <c:pt idx="7">
                  <c:v>-10.098039215686271</c:v>
                </c:pt>
                <c:pt idx="8">
                  <c:v>-10.577864838393722</c:v>
                </c:pt>
                <c:pt idx="9">
                  <c:v>-10.989010989010993</c:v>
                </c:pt>
                <c:pt idx="10">
                  <c:v>-10.900000000000006</c:v>
                </c:pt>
                <c:pt idx="11">
                  <c:v>-10.240963855421683</c:v>
                </c:pt>
                <c:pt idx="12">
                  <c:v>-8.5977482088024573</c:v>
                </c:pt>
                <c:pt idx="13">
                  <c:v>-7.7002053388090275</c:v>
                </c:pt>
                <c:pt idx="14">
                  <c:v>-7.0030895983522043</c:v>
                </c:pt>
                <c:pt idx="15">
                  <c:v>-2.534318901795146</c:v>
                </c:pt>
                <c:pt idx="16">
                  <c:v>-0.96051227321238741</c:v>
                </c:pt>
                <c:pt idx="17">
                  <c:v>-0.43057050592034329</c:v>
                </c:pt>
                <c:pt idx="18">
                  <c:v>1.518438177874188</c:v>
                </c:pt>
                <c:pt idx="19">
                  <c:v>2.0719738276990114</c:v>
                </c:pt>
                <c:pt idx="20">
                  <c:v>3.0668127053669281</c:v>
                </c:pt>
                <c:pt idx="21">
                  <c:v>5.4994388327721708</c:v>
                </c:pt>
                <c:pt idx="22">
                  <c:v>5.9483726150392897</c:v>
                </c:pt>
                <c:pt idx="23">
                  <c:v>6.4876957494407037</c:v>
                </c:pt>
                <c:pt idx="24">
                  <c:v>6.9428891377379784</c:v>
                </c:pt>
                <c:pt idx="25">
                  <c:v>6.0066740823136797</c:v>
                </c:pt>
                <c:pt idx="26">
                  <c:v>5.6478405315614708</c:v>
                </c:pt>
                <c:pt idx="27">
                  <c:v>3.2502708559046596</c:v>
                </c:pt>
                <c:pt idx="28">
                  <c:v>2.6939655172413666</c:v>
                </c:pt>
                <c:pt idx="29">
                  <c:v>3.135135135135144</c:v>
                </c:pt>
                <c:pt idx="30">
                  <c:v>1.6025641025641022</c:v>
                </c:pt>
                <c:pt idx="31">
                  <c:v>1.7094017094017318</c:v>
                </c:pt>
                <c:pt idx="32">
                  <c:v>1.7003188097768316</c:v>
                </c:pt>
                <c:pt idx="33">
                  <c:v>0.63829787234041646</c:v>
                </c:pt>
                <c:pt idx="34">
                  <c:v>1.0593220338983116</c:v>
                </c:pt>
                <c:pt idx="35">
                  <c:v>0.42016806722688216</c:v>
                </c:pt>
                <c:pt idx="36">
                  <c:v>-0.94240837696335689</c:v>
                </c:pt>
                <c:pt idx="37">
                  <c:v>-1.0493179433368311</c:v>
                </c:pt>
                <c:pt idx="38">
                  <c:v>-1.4675052410901515</c:v>
                </c:pt>
                <c:pt idx="39">
                  <c:v>-3.2528856243441737</c:v>
                </c:pt>
                <c:pt idx="40">
                  <c:v>-3.4627492130115343</c:v>
                </c:pt>
                <c:pt idx="41">
                  <c:v>-3.4591194968553509</c:v>
                </c:pt>
                <c:pt idx="42">
                  <c:v>-4.3112513144058795</c:v>
                </c:pt>
                <c:pt idx="43">
                  <c:v>-5.0420168067226854</c:v>
                </c:pt>
                <c:pt idx="44">
                  <c:v>-6.4785788923719991</c:v>
                </c:pt>
                <c:pt idx="45">
                  <c:v>-7.9281183932346693</c:v>
                </c:pt>
                <c:pt idx="46">
                  <c:v>-8.8050314465408945</c:v>
                </c:pt>
                <c:pt idx="47">
                  <c:v>-9.6234309623430789</c:v>
                </c:pt>
                <c:pt idx="48">
                  <c:v>-10.147991543340368</c:v>
                </c:pt>
                <c:pt idx="49">
                  <c:v>-10.392364793213147</c:v>
                </c:pt>
                <c:pt idx="50">
                  <c:v>-10.744680851063819</c:v>
                </c:pt>
                <c:pt idx="51">
                  <c:v>-9.8698481561822291</c:v>
                </c:pt>
                <c:pt idx="52">
                  <c:v>-9.5652173913043441</c:v>
                </c:pt>
                <c:pt idx="53">
                  <c:v>-10.097719869706836</c:v>
                </c:pt>
                <c:pt idx="54">
                  <c:v>-9.340659340659343</c:v>
                </c:pt>
                <c:pt idx="55">
                  <c:v>-8.8495575221239022</c:v>
                </c:pt>
                <c:pt idx="56">
                  <c:v>-7.7094972067039151</c:v>
                </c:pt>
                <c:pt idx="57">
                  <c:v>-3.3295063145809252</c:v>
                </c:pt>
                <c:pt idx="58">
                  <c:v>-2.0689655172413666</c:v>
                </c:pt>
                <c:pt idx="59">
                  <c:v>0.69444444444444287</c:v>
                </c:pt>
                <c:pt idx="60">
                  <c:v>7.8823529411764781</c:v>
                </c:pt>
                <c:pt idx="61">
                  <c:v>9.2307692307692264</c:v>
                </c:pt>
                <c:pt idx="62">
                  <c:v>10.727056019070318</c:v>
                </c:pt>
                <c:pt idx="63">
                  <c:v>13.598074608904938</c:v>
                </c:pt>
                <c:pt idx="64">
                  <c:v>13.942307692307693</c:v>
                </c:pt>
                <c:pt idx="65">
                  <c:v>14.371980676328505</c:v>
                </c:pt>
                <c:pt idx="66">
                  <c:v>14.181818181818187</c:v>
                </c:pt>
                <c:pt idx="67">
                  <c:v>14.684466019417471</c:v>
                </c:pt>
                <c:pt idx="68">
                  <c:v>15.012106537530272</c:v>
                </c:pt>
                <c:pt idx="69">
                  <c:v>13.539192399049853</c:v>
                </c:pt>
                <c:pt idx="70">
                  <c:v>12.558685446009406</c:v>
                </c:pt>
                <c:pt idx="71">
                  <c:v>10.574712643678168</c:v>
                </c:pt>
                <c:pt idx="72">
                  <c:v>5.8887677208287812</c:v>
                </c:pt>
                <c:pt idx="73">
                  <c:v>5.2004333694474383</c:v>
                </c:pt>
                <c:pt idx="74">
                  <c:v>4.5209903121636046</c:v>
                </c:pt>
                <c:pt idx="75">
                  <c:v>4.2372881355932037</c:v>
                </c:pt>
                <c:pt idx="76">
                  <c:v>4.4303797468354418</c:v>
                </c:pt>
                <c:pt idx="77">
                  <c:v>4.8574445617740167</c:v>
                </c:pt>
                <c:pt idx="78">
                  <c:v>5.0955414012738913</c:v>
                </c:pt>
                <c:pt idx="79">
                  <c:v>4.973544973544989</c:v>
                </c:pt>
                <c:pt idx="80">
                  <c:v>4.526315789473685</c:v>
                </c:pt>
                <c:pt idx="81">
                  <c:v>4.1841004184100399</c:v>
                </c:pt>
                <c:pt idx="82">
                  <c:v>3.6496350364963632</c:v>
                </c:pt>
                <c:pt idx="83">
                  <c:v>3.1185031185031278</c:v>
                </c:pt>
                <c:pt idx="84">
                  <c:v>1.4418125643666428</c:v>
                </c:pt>
                <c:pt idx="85">
                  <c:v>1.7507723995880582</c:v>
                </c:pt>
                <c:pt idx="86">
                  <c:v>2.0597322348094877</c:v>
                </c:pt>
                <c:pt idx="87">
                  <c:v>1.8292682926829258</c:v>
                </c:pt>
                <c:pt idx="88">
                  <c:v>0.90909090909090651</c:v>
                </c:pt>
                <c:pt idx="89">
                  <c:v>0.20140986908359082</c:v>
                </c:pt>
                <c:pt idx="90">
                  <c:v>0.40404040404040131</c:v>
                </c:pt>
                <c:pt idx="91">
                  <c:v>-0.40322580645162986</c:v>
                </c:pt>
                <c:pt idx="92">
                  <c:v>-0.40281973816715322</c:v>
                </c:pt>
                <c:pt idx="93">
                  <c:v>-0.70281124497991243</c:v>
                </c:pt>
                <c:pt idx="94">
                  <c:v>-0.50301810865191499</c:v>
                </c:pt>
                <c:pt idx="95">
                  <c:v>-0.30241935483871885</c:v>
                </c:pt>
                <c:pt idx="96">
                  <c:v>-0.30456852791877509</c:v>
                </c:pt>
                <c:pt idx="97">
                  <c:v>-0.6072874493927003</c:v>
                </c:pt>
                <c:pt idx="98">
                  <c:v>-1.5136226034308748</c:v>
                </c:pt>
                <c:pt idx="99">
                  <c:v>-3.6926147704590733</c:v>
                </c:pt>
                <c:pt idx="100">
                  <c:v>-3.9039039039039096</c:v>
                </c:pt>
                <c:pt idx="101">
                  <c:v>-3.7185929648241256</c:v>
                </c:pt>
                <c:pt idx="102">
                  <c:v>-4.1247484909456773</c:v>
                </c:pt>
                <c:pt idx="103">
                  <c:v>-3.4412955465586919</c:v>
                </c:pt>
                <c:pt idx="104">
                  <c:v>-3.4378159757330735</c:v>
                </c:pt>
                <c:pt idx="105">
                  <c:v>-2.932254802831153</c:v>
                </c:pt>
                <c:pt idx="106">
                  <c:v>-2.6289180990900007</c:v>
                </c:pt>
                <c:pt idx="107">
                  <c:v>-2.0222446916076819</c:v>
                </c:pt>
                <c:pt idx="108">
                  <c:v>0.50916496945009726</c:v>
                </c:pt>
                <c:pt idx="109">
                  <c:v>1.8329938900203615</c:v>
                </c:pt>
                <c:pt idx="110">
                  <c:v>4.2008196721311464</c:v>
                </c:pt>
                <c:pt idx="111">
                  <c:v>9.326424870466326</c:v>
                </c:pt>
                <c:pt idx="112">
                  <c:v>12.083333333333329</c:v>
                </c:pt>
                <c:pt idx="113">
                  <c:v>16.283924843423804</c:v>
                </c:pt>
                <c:pt idx="114">
                  <c:v>21.615949632738733</c:v>
                </c:pt>
                <c:pt idx="115">
                  <c:v>22.536687631027249</c:v>
                </c:pt>
                <c:pt idx="116">
                  <c:v>23.769633507853413</c:v>
                </c:pt>
                <c:pt idx="117">
                  <c:v>28.645833333333314</c:v>
                </c:pt>
                <c:pt idx="118">
                  <c:v>30.114226375908629</c:v>
                </c:pt>
                <c:pt idx="119">
                  <c:v>33.539731682146538</c:v>
                </c:pt>
                <c:pt idx="120">
                  <c:v>32.826747720364722</c:v>
                </c:pt>
                <c:pt idx="121">
                  <c:v>31.5</c:v>
                </c:pt>
                <c:pt idx="122">
                  <c:v>32.350049164208457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41-4363-937B-99ED242C1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32063"/>
        <c:axId val="203041215"/>
      </c:scatterChart>
      <c:valAx>
        <c:axId val="203032063"/>
        <c:scaling>
          <c:orientation val="minMax"/>
          <c:max val="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ja-JP" sz="1100" b="0" i="0" baseline="0">
                    <a:effectLst/>
                  </a:rPr>
                  <a:t>推計産出物価(%)→</a:t>
                </a:r>
                <a:endParaRPr lang="ja-JP" altLang="ja-JP" sz="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538675213675213"/>
              <c:y val="0.895107407407407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203041215"/>
        <c:crosses val="autoZero"/>
        <c:crossBetween val="midCat"/>
        <c:majorUnit val="5"/>
      </c:valAx>
      <c:valAx>
        <c:axId val="203041215"/>
        <c:scaling>
          <c:orientation val="minMax"/>
        </c:scaling>
        <c:delete val="0"/>
        <c:axPos val="l"/>
        <c:title>
          <c:tx>
            <c:rich>
              <a:bodyPr rot="0" spcFirstLastPara="1" vertOverflow="ellipsis" vert="wordArtVertRtl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ja-JP" sz="1050" b="0" i="0" baseline="0">
                    <a:effectLst/>
                  </a:rPr>
                  <a:t>←（実績）産出物価</a:t>
                </a:r>
                <a:r>
                  <a:rPr lang="en-US" altLang="ja-JP" sz="1050" b="0" i="0" baseline="0">
                    <a:effectLst/>
                  </a:rPr>
                  <a:t>(%)</a:t>
                </a:r>
                <a:endParaRPr lang="ja-JP" altLang="ja-JP" sz="500">
                  <a:effectLst/>
                </a:endParaRPr>
              </a:p>
            </c:rich>
          </c:tx>
          <c:layout>
            <c:manualLayout>
              <c:xMode val="edge"/>
              <c:yMode val="edge"/>
              <c:x val="3.7991452991452991E-2"/>
              <c:y val="0.11182666666666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203032063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706315</xdr:colOff>
      <xdr:row>18</xdr:row>
      <xdr:rowOff>1465</xdr:rowOff>
    </xdr:from>
    <xdr:to>
      <xdr:col>51</xdr:col>
      <xdr:colOff>267772</xdr:colOff>
      <xdr:row>29</xdr:row>
      <xdr:rowOff>82090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B0E8CC6-2A06-44E4-9AD5-5CF42EC20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400050</xdr:colOff>
      <xdr:row>22</xdr:row>
      <xdr:rowOff>28575</xdr:rowOff>
    </xdr:from>
    <xdr:to>
      <xdr:col>56</xdr:col>
      <xdr:colOff>682650</xdr:colOff>
      <xdr:row>33</xdr:row>
      <xdr:rowOff>109200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0F9C027-C55B-450D-B97D-E88C1A556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50"/>
  <sheetViews>
    <sheetView zoomScale="55" zoomScaleNormal="55" workbookViewId="0">
      <pane xSplit="1" ySplit="14" topLeftCell="E36" activePane="bottomRight" state="frozen"/>
      <selection pane="topRight" activeCell="B1" sqref="B1"/>
      <selection pane="bottomLeft" activeCell="A15" sqref="A15"/>
      <selection pane="bottomRight" activeCell="AM14" sqref="AM14"/>
    </sheetView>
  </sheetViews>
  <sheetFormatPr defaultRowHeight="18.75"/>
  <cols>
    <col min="30" max="30" width="9" style="5"/>
    <col min="51" max="51" width="9.87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s="5" t="s">
        <v>133</v>
      </c>
      <c r="AH1" t="s">
        <v>1</v>
      </c>
      <c r="AI1" t="s">
        <v>2</v>
      </c>
      <c r="AJ1" t="s">
        <v>7</v>
      </c>
      <c r="AK1" t="s">
        <v>10</v>
      </c>
      <c r="AL1" t="s">
        <v>18</v>
      </c>
      <c r="AM1" t="s">
        <v>26</v>
      </c>
      <c r="AO1" s="6"/>
      <c r="AP1" s="6" t="s">
        <v>129</v>
      </c>
      <c r="AQ1" t="s">
        <v>1</v>
      </c>
      <c r="AR1" t="s">
        <v>2</v>
      </c>
      <c r="AS1" t="s">
        <v>7</v>
      </c>
      <c r="AT1" t="s">
        <v>10</v>
      </c>
      <c r="AU1" t="s">
        <v>18</v>
      </c>
      <c r="AV1" t="s">
        <v>26</v>
      </c>
    </row>
    <row r="2" spans="1:49">
      <c r="A2" t="s">
        <v>29</v>
      </c>
      <c r="B2" t="s">
        <v>30</v>
      </c>
      <c r="C2" s="3" t="s">
        <v>31</v>
      </c>
      <c r="D2" t="s">
        <v>32</v>
      </c>
      <c r="E2" t="s">
        <v>33</v>
      </c>
      <c r="F2" t="s">
        <v>34</v>
      </c>
      <c r="G2" t="s">
        <v>35</v>
      </c>
      <c r="H2" s="3" t="s">
        <v>36</v>
      </c>
      <c r="I2" t="s">
        <v>37</v>
      </c>
      <c r="J2" t="s">
        <v>38</v>
      </c>
      <c r="K2" s="3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45</v>
      </c>
      <c r="R2" t="s">
        <v>46</v>
      </c>
      <c r="S2" s="3" t="s">
        <v>47</v>
      </c>
      <c r="T2" t="s">
        <v>48</v>
      </c>
      <c r="U2" t="s">
        <v>49</v>
      </c>
      <c r="V2" t="s">
        <v>50</v>
      </c>
      <c r="W2" t="s">
        <v>51</v>
      </c>
      <c r="X2" t="s">
        <v>52</v>
      </c>
      <c r="Y2" t="s">
        <v>53</v>
      </c>
      <c r="Z2" t="s">
        <v>54</v>
      </c>
      <c r="AA2" s="3" t="s">
        <v>55</v>
      </c>
      <c r="AB2" t="s">
        <v>56</v>
      </c>
      <c r="AC2" t="s">
        <v>57</v>
      </c>
      <c r="AD2" s="5" t="s">
        <v>134</v>
      </c>
      <c r="AH2" t="s">
        <v>30</v>
      </c>
      <c r="AI2" s="3" t="s">
        <v>31</v>
      </c>
      <c r="AJ2" s="3" t="s">
        <v>36</v>
      </c>
      <c r="AK2" s="3" t="s">
        <v>39</v>
      </c>
      <c r="AL2" s="3" t="s">
        <v>47</v>
      </c>
      <c r="AM2" s="3" t="s">
        <v>55</v>
      </c>
      <c r="AQ2" t="s">
        <v>30</v>
      </c>
      <c r="AR2" s="3" t="s">
        <v>31</v>
      </c>
      <c r="AS2" s="3" t="s">
        <v>36</v>
      </c>
      <c r="AT2" s="3" t="s">
        <v>39</v>
      </c>
      <c r="AU2" s="3" t="s">
        <v>47</v>
      </c>
      <c r="AV2" s="3" t="s">
        <v>55</v>
      </c>
      <c r="AW2" s="3" t="s">
        <v>130</v>
      </c>
    </row>
    <row r="3" spans="1:49">
      <c r="A3" t="s">
        <v>58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  <c r="G3" t="s">
        <v>64</v>
      </c>
      <c r="H3" t="s">
        <v>65</v>
      </c>
      <c r="I3" t="s">
        <v>66</v>
      </c>
      <c r="J3" t="s">
        <v>67</v>
      </c>
      <c r="K3" t="s">
        <v>68</v>
      </c>
      <c r="L3" t="s">
        <v>69</v>
      </c>
      <c r="M3" t="s">
        <v>70</v>
      </c>
      <c r="N3" t="s">
        <v>71</v>
      </c>
      <c r="O3" t="s">
        <v>72</v>
      </c>
      <c r="P3" t="s">
        <v>73</v>
      </c>
      <c r="Q3" t="s">
        <v>74</v>
      </c>
      <c r="R3" t="s">
        <v>75</v>
      </c>
      <c r="S3" t="s">
        <v>76</v>
      </c>
      <c r="T3" t="s">
        <v>77</v>
      </c>
      <c r="U3" t="s">
        <v>78</v>
      </c>
      <c r="V3" t="s">
        <v>79</v>
      </c>
      <c r="W3" t="s">
        <v>80</v>
      </c>
      <c r="X3" t="s">
        <v>81</v>
      </c>
      <c r="Y3" t="s">
        <v>82</v>
      </c>
      <c r="Z3" t="s">
        <v>83</v>
      </c>
      <c r="AA3" t="s">
        <v>84</v>
      </c>
      <c r="AB3" t="s">
        <v>85</v>
      </c>
      <c r="AC3" t="s">
        <v>86</v>
      </c>
      <c r="AD3" s="5" t="s">
        <v>135</v>
      </c>
      <c r="AH3" t="s">
        <v>59</v>
      </c>
      <c r="AI3" t="s">
        <v>60</v>
      </c>
      <c r="AJ3" t="s">
        <v>65</v>
      </c>
      <c r="AK3" t="s">
        <v>68</v>
      </c>
      <c r="AL3" t="s">
        <v>76</v>
      </c>
      <c r="AM3" t="s">
        <v>84</v>
      </c>
      <c r="AQ3" t="s">
        <v>59</v>
      </c>
      <c r="AR3" t="s">
        <v>60</v>
      </c>
      <c r="AS3" t="s">
        <v>65</v>
      </c>
      <c r="AT3" t="s">
        <v>68</v>
      </c>
      <c r="AU3" t="s">
        <v>76</v>
      </c>
      <c r="AV3" t="s">
        <v>84</v>
      </c>
    </row>
    <row r="4" spans="1:49">
      <c r="A4" t="s">
        <v>87</v>
      </c>
      <c r="B4" t="s">
        <v>88</v>
      </c>
      <c r="C4" t="s">
        <v>88</v>
      </c>
      <c r="D4" t="s">
        <v>88</v>
      </c>
      <c r="E4" t="s">
        <v>88</v>
      </c>
      <c r="F4" t="s">
        <v>88</v>
      </c>
      <c r="G4" t="s">
        <v>88</v>
      </c>
      <c r="H4" t="s">
        <v>88</v>
      </c>
      <c r="I4" t="s">
        <v>88</v>
      </c>
      <c r="J4" t="s">
        <v>88</v>
      </c>
      <c r="K4" t="s">
        <v>88</v>
      </c>
      <c r="L4" t="s">
        <v>88</v>
      </c>
      <c r="M4" t="s">
        <v>88</v>
      </c>
      <c r="N4" t="s">
        <v>88</v>
      </c>
      <c r="O4" t="s">
        <v>88</v>
      </c>
      <c r="P4" t="s">
        <v>88</v>
      </c>
      <c r="Q4" t="s">
        <v>88</v>
      </c>
      <c r="R4" t="s">
        <v>88</v>
      </c>
      <c r="S4" t="s">
        <v>88</v>
      </c>
      <c r="T4" t="s">
        <v>88</v>
      </c>
      <c r="U4" t="s">
        <v>88</v>
      </c>
      <c r="V4" t="s">
        <v>88</v>
      </c>
      <c r="W4" t="s">
        <v>88</v>
      </c>
      <c r="X4" t="s">
        <v>88</v>
      </c>
      <c r="Y4" t="s">
        <v>88</v>
      </c>
      <c r="Z4" t="s">
        <v>88</v>
      </c>
      <c r="AA4" t="s">
        <v>88</v>
      </c>
      <c r="AB4" t="s">
        <v>88</v>
      </c>
      <c r="AC4" t="s">
        <v>88</v>
      </c>
      <c r="AD4" s="5" t="s">
        <v>88</v>
      </c>
      <c r="AH4" t="s">
        <v>88</v>
      </c>
      <c r="AI4" t="s">
        <v>88</v>
      </c>
      <c r="AJ4" t="s">
        <v>88</v>
      </c>
      <c r="AK4" t="s">
        <v>88</v>
      </c>
      <c r="AL4" t="s">
        <v>88</v>
      </c>
      <c r="AM4" t="s">
        <v>88</v>
      </c>
      <c r="AQ4" t="s">
        <v>88</v>
      </c>
      <c r="AR4" t="s">
        <v>88</v>
      </c>
      <c r="AS4" t="s">
        <v>88</v>
      </c>
      <c r="AT4" t="s">
        <v>88</v>
      </c>
      <c r="AU4" t="s">
        <v>88</v>
      </c>
      <c r="AV4" t="s">
        <v>88</v>
      </c>
    </row>
    <row r="5" spans="1:49">
      <c r="A5" t="s">
        <v>89</v>
      </c>
      <c r="B5" t="s">
        <v>90</v>
      </c>
      <c r="C5" t="s">
        <v>90</v>
      </c>
      <c r="D5" t="s">
        <v>90</v>
      </c>
      <c r="E5" t="s">
        <v>90</v>
      </c>
      <c r="F5" t="s">
        <v>90</v>
      </c>
      <c r="G5" t="s">
        <v>90</v>
      </c>
      <c r="H5" t="s">
        <v>90</v>
      </c>
      <c r="I5" t="s">
        <v>90</v>
      </c>
      <c r="J5" t="s">
        <v>90</v>
      </c>
      <c r="K5" t="s">
        <v>90</v>
      </c>
      <c r="L5" t="s">
        <v>90</v>
      </c>
      <c r="M5" t="s">
        <v>90</v>
      </c>
      <c r="N5" t="s">
        <v>90</v>
      </c>
      <c r="O5" t="s">
        <v>90</v>
      </c>
      <c r="P5" t="s">
        <v>90</v>
      </c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t="s">
        <v>90</v>
      </c>
      <c r="AD5" s="5" t="s">
        <v>90</v>
      </c>
      <c r="AH5" t="s">
        <v>90</v>
      </c>
      <c r="AI5" t="s">
        <v>90</v>
      </c>
      <c r="AJ5" t="s">
        <v>90</v>
      </c>
      <c r="AK5" t="s">
        <v>90</v>
      </c>
      <c r="AL5" t="s">
        <v>90</v>
      </c>
      <c r="AM5" t="s">
        <v>90</v>
      </c>
      <c r="AQ5" t="s">
        <v>90</v>
      </c>
      <c r="AR5" t="s">
        <v>90</v>
      </c>
      <c r="AS5" t="s">
        <v>90</v>
      </c>
      <c r="AT5" t="s">
        <v>90</v>
      </c>
      <c r="AU5" t="s">
        <v>90</v>
      </c>
      <c r="AV5" t="s">
        <v>90</v>
      </c>
    </row>
    <row r="6" spans="1:49">
      <c r="A6" t="s">
        <v>91</v>
      </c>
      <c r="B6" t="s">
        <v>92</v>
      </c>
      <c r="C6" t="s">
        <v>92</v>
      </c>
      <c r="D6" t="s">
        <v>92</v>
      </c>
      <c r="E6" t="s">
        <v>92</v>
      </c>
      <c r="F6" t="s">
        <v>92</v>
      </c>
      <c r="G6" t="s">
        <v>92</v>
      </c>
      <c r="H6" t="s">
        <v>92</v>
      </c>
      <c r="I6" t="s">
        <v>92</v>
      </c>
      <c r="J6" t="s">
        <v>92</v>
      </c>
      <c r="K6" t="s">
        <v>92</v>
      </c>
      <c r="L6" t="s">
        <v>92</v>
      </c>
      <c r="M6" t="s">
        <v>92</v>
      </c>
      <c r="N6" t="s">
        <v>92</v>
      </c>
      <c r="O6" t="s">
        <v>92</v>
      </c>
      <c r="P6" t="s">
        <v>92</v>
      </c>
      <c r="Q6" t="s">
        <v>92</v>
      </c>
      <c r="R6" t="s">
        <v>92</v>
      </c>
      <c r="S6" t="s">
        <v>92</v>
      </c>
      <c r="T6" t="s">
        <v>92</v>
      </c>
      <c r="U6" t="s">
        <v>92</v>
      </c>
      <c r="V6" t="s">
        <v>92</v>
      </c>
      <c r="W6" t="s">
        <v>92</v>
      </c>
      <c r="X6" t="s">
        <v>92</v>
      </c>
      <c r="Y6" t="s">
        <v>92</v>
      </c>
      <c r="Z6" t="s">
        <v>92</v>
      </c>
      <c r="AA6" t="s">
        <v>92</v>
      </c>
      <c r="AB6" t="s">
        <v>92</v>
      </c>
      <c r="AC6" t="s">
        <v>92</v>
      </c>
      <c r="AD6" s="5" t="s">
        <v>136</v>
      </c>
      <c r="AH6" t="s">
        <v>92</v>
      </c>
      <c r="AI6" t="s">
        <v>92</v>
      </c>
      <c r="AJ6" t="s">
        <v>92</v>
      </c>
      <c r="AK6" t="s">
        <v>92</v>
      </c>
      <c r="AL6" t="s">
        <v>92</v>
      </c>
      <c r="AM6" t="s">
        <v>92</v>
      </c>
      <c r="AQ6" t="s">
        <v>92</v>
      </c>
      <c r="AR6" t="s">
        <v>92</v>
      </c>
      <c r="AS6" t="s">
        <v>92</v>
      </c>
      <c r="AT6" t="s">
        <v>92</v>
      </c>
      <c r="AU6" t="s">
        <v>92</v>
      </c>
      <c r="AV6" t="s">
        <v>92</v>
      </c>
    </row>
    <row r="7" spans="1:49">
      <c r="A7" t="s">
        <v>93</v>
      </c>
      <c r="B7" t="s">
        <v>94</v>
      </c>
      <c r="C7" t="s">
        <v>94</v>
      </c>
      <c r="D7" t="s">
        <v>94</v>
      </c>
      <c r="E7" t="s">
        <v>94</v>
      </c>
      <c r="F7" t="s">
        <v>94</v>
      </c>
      <c r="G7" t="s">
        <v>94</v>
      </c>
      <c r="H7" t="s">
        <v>94</v>
      </c>
      <c r="I7" t="s">
        <v>94</v>
      </c>
      <c r="J7" t="s">
        <v>94</v>
      </c>
      <c r="K7" t="s">
        <v>94</v>
      </c>
      <c r="L7" t="s">
        <v>94</v>
      </c>
      <c r="M7" t="s">
        <v>94</v>
      </c>
      <c r="N7" t="s">
        <v>94</v>
      </c>
      <c r="O7" t="s">
        <v>94</v>
      </c>
      <c r="P7" t="s">
        <v>94</v>
      </c>
      <c r="Q7" t="s">
        <v>94</v>
      </c>
      <c r="R7" t="s">
        <v>94</v>
      </c>
      <c r="S7" t="s">
        <v>94</v>
      </c>
      <c r="T7" t="s">
        <v>94</v>
      </c>
      <c r="U7" t="s">
        <v>94</v>
      </c>
      <c r="V7" t="s">
        <v>94</v>
      </c>
      <c r="W7" t="s">
        <v>94</v>
      </c>
      <c r="X7" t="s">
        <v>94</v>
      </c>
      <c r="Y7" t="s">
        <v>94</v>
      </c>
      <c r="Z7" t="s">
        <v>94</v>
      </c>
      <c r="AA7" t="s">
        <v>94</v>
      </c>
      <c r="AB7" t="s">
        <v>94</v>
      </c>
      <c r="AC7" t="s">
        <v>94</v>
      </c>
      <c r="AD7" s="5" t="s">
        <v>137</v>
      </c>
      <c r="AH7" t="s">
        <v>94</v>
      </c>
      <c r="AI7" t="s">
        <v>94</v>
      </c>
      <c r="AJ7" t="s">
        <v>94</v>
      </c>
      <c r="AK7" t="s">
        <v>94</v>
      </c>
      <c r="AL7" t="s">
        <v>94</v>
      </c>
      <c r="AM7" t="s">
        <v>94</v>
      </c>
      <c r="AQ7" t="s">
        <v>94</v>
      </c>
      <c r="AR7" t="s">
        <v>94</v>
      </c>
      <c r="AS7" t="s">
        <v>94</v>
      </c>
      <c r="AT7" t="s">
        <v>94</v>
      </c>
      <c r="AU7" t="s">
        <v>94</v>
      </c>
      <c r="AV7" t="s">
        <v>94</v>
      </c>
    </row>
    <row r="8" spans="1:49">
      <c r="A8" s="5" t="s">
        <v>95</v>
      </c>
      <c r="B8" s="5" t="s">
        <v>96</v>
      </c>
      <c r="C8" s="5" t="s">
        <v>96</v>
      </c>
      <c r="D8" s="5" t="s">
        <v>96</v>
      </c>
      <c r="E8" s="5" t="s">
        <v>96</v>
      </c>
      <c r="F8" s="5" t="s">
        <v>96</v>
      </c>
      <c r="G8" s="5" t="s">
        <v>96</v>
      </c>
      <c r="H8" s="5" t="s">
        <v>96</v>
      </c>
      <c r="I8" s="5" t="s">
        <v>96</v>
      </c>
      <c r="J8" s="5" t="s">
        <v>96</v>
      </c>
      <c r="K8" s="5" t="s">
        <v>96</v>
      </c>
      <c r="L8" s="5" t="s">
        <v>96</v>
      </c>
      <c r="M8" s="5" t="s">
        <v>96</v>
      </c>
      <c r="N8" s="5" t="s">
        <v>96</v>
      </c>
      <c r="O8" s="5" t="s">
        <v>96</v>
      </c>
      <c r="P8" s="5" t="s">
        <v>96</v>
      </c>
      <c r="Q8" s="5" t="s">
        <v>96</v>
      </c>
      <c r="R8" s="5" t="s">
        <v>96</v>
      </c>
      <c r="S8" s="5" t="s">
        <v>96</v>
      </c>
      <c r="T8" s="5" t="s">
        <v>96</v>
      </c>
      <c r="U8" s="5" t="s">
        <v>96</v>
      </c>
      <c r="V8" s="5" t="s">
        <v>96</v>
      </c>
      <c r="W8" s="5" t="s">
        <v>96</v>
      </c>
      <c r="X8" s="5" t="s">
        <v>96</v>
      </c>
      <c r="Y8" s="5" t="s">
        <v>96</v>
      </c>
      <c r="Z8" s="5" t="s">
        <v>96</v>
      </c>
      <c r="AA8" s="5" t="s">
        <v>96</v>
      </c>
      <c r="AB8" s="5" t="s">
        <v>96</v>
      </c>
      <c r="AC8" s="5" t="s">
        <v>96</v>
      </c>
      <c r="AD8" s="5" t="s">
        <v>96</v>
      </c>
      <c r="AH8" s="5" t="s">
        <v>96</v>
      </c>
      <c r="AI8" s="5" t="s">
        <v>96</v>
      </c>
      <c r="AJ8" s="5" t="s">
        <v>96</v>
      </c>
      <c r="AK8" s="5" t="s">
        <v>96</v>
      </c>
      <c r="AL8" s="5" t="s">
        <v>96</v>
      </c>
      <c r="AM8" s="5" t="s">
        <v>96</v>
      </c>
      <c r="AQ8" s="5" t="s">
        <v>96</v>
      </c>
      <c r="AR8" s="5" t="s">
        <v>96</v>
      </c>
      <c r="AS8" s="5" t="s">
        <v>96</v>
      </c>
      <c r="AT8" s="5" t="s">
        <v>96</v>
      </c>
      <c r="AU8" s="5" t="s">
        <v>96</v>
      </c>
      <c r="AV8" s="5" t="s">
        <v>96</v>
      </c>
    </row>
    <row r="9" spans="1:49">
      <c r="A9" s="5" t="s">
        <v>97</v>
      </c>
      <c r="B9" s="4">
        <v>29221</v>
      </c>
      <c r="C9" s="4">
        <v>40544</v>
      </c>
      <c r="D9" s="4">
        <v>40544</v>
      </c>
      <c r="E9" s="4">
        <v>40544</v>
      </c>
      <c r="F9" s="4">
        <v>40544</v>
      </c>
      <c r="G9" s="4">
        <v>40544</v>
      </c>
      <c r="H9" s="4">
        <v>40544</v>
      </c>
      <c r="I9" s="4">
        <v>40544</v>
      </c>
      <c r="J9" s="4">
        <v>40544</v>
      </c>
      <c r="K9" s="4">
        <v>40544</v>
      </c>
      <c r="L9" s="4">
        <v>40544</v>
      </c>
      <c r="M9" s="4">
        <v>40544</v>
      </c>
      <c r="N9" s="4">
        <v>40544</v>
      </c>
      <c r="O9" s="4">
        <v>40544</v>
      </c>
      <c r="P9" s="4">
        <v>40544</v>
      </c>
      <c r="Q9" s="4">
        <v>40544</v>
      </c>
      <c r="R9" s="4">
        <v>40544</v>
      </c>
      <c r="S9" s="4">
        <v>40544</v>
      </c>
      <c r="T9" s="4">
        <v>40544</v>
      </c>
      <c r="U9" s="4">
        <v>40544</v>
      </c>
      <c r="V9" s="4">
        <v>40544</v>
      </c>
      <c r="W9" s="4">
        <v>40544</v>
      </c>
      <c r="X9" s="4">
        <v>40544</v>
      </c>
      <c r="Y9" s="4">
        <v>40544</v>
      </c>
      <c r="Z9" s="4">
        <v>40544</v>
      </c>
      <c r="AA9" s="4">
        <v>40544</v>
      </c>
      <c r="AB9" s="4">
        <v>40544</v>
      </c>
      <c r="AC9" s="4">
        <v>40544</v>
      </c>
      <c r="AD9" s="4">
        <v>29221</v>
      </c>
      <c r="AH9" s="4">
        <v>29221</v>
      </c>
      <c r="AI9" s="4">
        <v>40544</v>
      </c>
      <c r="AJ9" s="4">
        <v>40544</v>
      </c>
      <c r="AK9" s="4">
        <v>40544</v>
      </c>
      <c r="AL9" s="4">
        <v>40544</v>
      </c>
      <c r="AM9" s="4">
        <v>40544</v>
      </c>
      <c r="AQ9" s="4">
        <v>29221</v>
      </c>
      <c r="AR9" s="4">
        <v>40544</v>
      </c>
      <c r="AS9" s="4">
        <v>40544</v>
      </c>
      <c r="AT9" s="4">
        <v>40544</v>
      </c>
      <c r="AU9" s="4">
        <v>40544</v>
      </c>
      <c r="AV9" s="4">
        <v>40544</v>
      </c>
    </row>
    <row r="10" spans="1:49">
      <c r="A10" s="5" t="s">
        <v>98</v>
      </c>
      <c r="B10" s="4">
        <v>44562</v>
      </c>
      <c r="C10" s="4">
        <v>44562</v>
      </c>
      <c r="D10" s="4">
        <v>44562</v>
      </c>
      <c r="E10" s="4">
        <v>44562</v>
      </c>
      <c r="F10" s="4">
        <v>44562</v>
      </c>
      <c r="G10" s="4">
        <v>44562</v>
      </c>
      <c r="H10" s="4">
        <v>44562</v>
      </c>
      <c r="I10" s="4">
        <v>44562</v>
      </c>
      <c r="J10" s="4">
        <v>44562</v>
      </c>
      <c r="K10" s="4">
        <v>44562</v>
      </c>
      <c r="L10" s="4">
        <v>44562</v>
      </c>
      <c r="M10" s="4">
        <v>44562</v>
      </c>
      <c r="N10" s="4">
        <v>44562</v>
      </c>
      <c r="O10" s="4">
        <v>44562</v>
      </c>
      <c r="P10" s="4">
        <v>44562</v>
      </c>
      <c r="Q10" s="4">
        <v>44562</v>
      </c>
      <c r="R10" s="4">
        <v>44562</v>
      </c>
      <c r="S10" s="4">
        <v>44562</v>
      </c>
      <c r="T10" s="4">
        <v>44562</v>
      </c>
      <c r="U10" s="4">
        <v>44562</v>
      </c>
      <c r="V10" s="4">
        <v>44562</v>
      </c>
      <c r="W10" s="4">
        <v>44562</v>
      </c>
      <c r="X10" s="4">
        <v>44562</v>
      </c>
      <c r="Y10" s="4">
        <v>44562</v>
      </c>
      <c r="Z10" s="4">
        <v>44562</v>
      </c>
      <c r="AA10" s="4">
        <v>44562</v>
      </c>
      <c r="AB10" s="4">
        <v>44562</v>
      </c>
      <c r="AC10" s="4">
        <v>44562</v>
      </c>
      <c r="AD10" s="4">
        <v>44562</v>
      </c>
      <c r="AH10" s="4">
        <v>44562</v>
      </c>
      <c r="AI10" s="4">
        <v>44562</v>
      </c>
      <c r="AJ10" s="4">
        <v>44562</v>
      </c>
      <c r="AK10" s="4">
        <v>44562</v>
      </c>
      <c r="AL10" s="4">
        <v>44562</v>
      </c>
      <c r="AM10" s="4">
        <v>44562</v>
      </c>
      <c r="AQ10" s="4">
        <v>44562</v>
      </c>
      <c r="AR10" s="4">
        <v>44562</v>
      </c>
      <c r="AS10" s="4">
        <v>44562</v>
      </c>
      <c r="AT10" s="4">
        <v>44562</v>
      </c>
      <c r="AU10" s="4">
        <v>44562</v>
      </c>
      <c r="AV10" s="4">
        <v>44562</v>
      </c>
    </row>
    <row r="11" spans="1:49">
      <c r="A11" t="s">
        <v>99</v>
      </c>
      <c r="B11" t="s">
        <v>100</v>
      </c>
      <c r="C11" t="s">
        <v>100</v>
      </c>
      <c r="D11" t="s">
        <v>100</v>
      </c>
      <c r="E11" t="s">
        <v>100</v>
      </c>
      <c r="F11" t="s">
        <v>100</v>
      </c>
      <c r="G11" t="s">
        <v>100</v>
      </c>
      <c r="H11" t="s">
        <v>100</v>
      </c>
      <c r="I11" t="s">
        <v>100</v>
      </c>
      <c r="J11" t="s">
        <v>100</v>
      </c>
      <c r="K11" t="s">
        <v>100</v>
      </c>
      <c r="L11" t="s">
        <v>100</v>
      </c>
      <c r="M11" t="s">
        <v>100</v>
      </c>
      <c r="N11" t="s">
        <v>100</v>
      </c>
      <c r="O11" t="s">
        <v>100</v>
      </c>
      <c r="P11" t="s">
        <v>100</v>
      </c>
      <c r="Q11" t="s">
        <v>100</v>
      </c>
      <c r="R11" t="s">
        <v>100</v>
      </c>
      <c r="S11" t="s">
        <v>100</v>
      </c>
      <c r="T11" t="s">
        <v>100</v>
      </c>
      <c r="U11" t="s">
        <v>100</v>
      </c>
      <c r="V11" t="s">
        <v>100</v>
      </c>
      <c r="W11" t="s">
        <v>100</v>
      </c>
      <c r="X11" t="s">
        <v>100</v>
      </c>
      <c r="Y11" t="s">
        <v>100</v>
      </c>
      <c r="Z11" t="s">
        <v>100</v>
      </c>
      <c r="AA11" t="s">
        <v>100</v>
      </c>
      <c r="AB11" t="s">
        <v>100</v>
      </c>
      <c r="AC11" t="s">
        <v>100</v>
      </c>
      <c r="AD11" s="5" t="s">
        <v>100</v>
      </c>
      <c r="AH11" t="s">
        <v>100</v>
      </c>
      <c r="AI11" t="s">
        <v>100</v>
      </c>
      <c r="AJ11" t="s">
        <v>100</v>
      </c>
      <c r="AK11" t="s">
        <v>100</v>
      </c>
      <c r="AL11" t="s">
        <v>100</v>
      </c>
      <c r="AM11" t="s">
        <v>100</v>
      </c>
      <c r="AQ11" t="s">
        <v>100</v>
      </c>
      <c r="AR11" t="s">
        <v>100</v>
      </c>
      <c r="AS11" t="s">
        <v>100</v>
      </c>
      <c r="AT11" t="s">
        <v>100</v>
      </c>
      <c r="AU11" t="s">
        <v>100</v>
      </c>
      <c r="AV11" t="s">
        <v>100</v>
      </c>
    </row>
    <row r="12" spans="1:49">
      <c r="A12" t="s">
        <v>101</v>
      </c>
      <c r="B12">
        <v>94.617999999999995</v>
      </c>
      <c r="C12">
        <v>11.717000000000001</v>
      </c>
      <c r="D12">
        <v>0</v>
      </c>
      <c r="E12">
        <v>8.1000000000000003E-2</v>
      </c>
      <c r="F12">
        <v>7.6999999999999999E-2</v>
      </c>
      <c r="G12">
        <v>0.78</v>
      </c>
      <c r="H12">
        <v>7.673</v>
      </c>
      <c r="I12">
        <v>0.125</v>
      </c>
      <c r="J12">
        <v>0.93100000000000005</v>
      </c>
      <c r="K12">
        <v>64.584000000000003</v>
      </c>
      <c r="L12">
        <v>1.4259999999999999</v>
      </c>
      <c r="M12">
        <v>0.14899999999999999</v>
      </c>
      <c r="N12">
        <v>2.1000000000000001E-2</v>
      </c>
      <c r="O12">
        <v>0.02</v>
      </c>
      <c r="P12">
        <v>0</v>
      </c>
      <c r="Q12">
        <v>0</v>
      </c>
      <c r="R12">
        <v>0.30199999999999999</v>
      </c>
      <c r="S12">
        <v>3.5150000000000001</v>
      </c>
      <c r="T12">
        <v>0.16200000000000001</v>
      </c>
      <c r="U12">
        <v>1.4E-2</v>
      </c>
      <c r="V12">
        <v>0.27800000000000002</v>
      </c>
      <c r="W12">
        <v>0.17399999999999999</v>
      </c>
      <c r="X12">
        <v>0.443</v>
      </c>
      <c r="Y12">
        <v>0.35899999999999999</v>
      </c>
      <c r="Z12">
        <v>0.01</v>
      </c>
      <c r="AA12">
        <v>1.7490000000000001</v>
      </c>
      <c r="AB12">
        <v>5.0000000000000001E-3</v>
      </c>
      <c r="AC12">
        <v>2.1000000000000001E-2</v>
      </c>
      <c r="AD12" s="5">
        <v>86.274000000000001</v>
      </c>
      <c r="AE12">
        <f>B12-SUM(C12:AC12)</f>
        <v>1.999999999981128E-3</v>
      </c>
      <c r="AH12">
        <v>94.617999999999995</v>
      </c>
      <c r="AI12">
        <v>11.717000000000001</v>
      </c>
      <c r="AJ12">
        <v>7.673</v>
      </c>
      <c r="AK12">
        <v>64.584000000000003</v>
      </c>
      <c r="AL12">
        <v>3.5150000000000001</v>
      </c>
      <c r="AM12">
        <v>1.7490000000000001</v>
      </c>
      <c r="AQ12">
        <v>94.617999999999995</v>
      </c>
      <c r="AR12">
        <v>11.717000000000001</v>
      </c>
      <c r="AS12">
        <v>7.673</v>
      </c>
      <c r="AT12">
        <v>64.584000000000003</v>
      </c>
      <c r="AU12">
        <v>3.5150000000000001</v>
      </c>
      <c r="AV12">
        <v>1.7490000000000001</v>
      </c>
    </row>
    <row r="13" spans="1:49">
      <c r="A13" t="s">
        <v>102</v>
      </c>
      <c r="B13" t="s">
        <v>103</v>
      </c>
      <c r="C13" t="s">
        <v>104</v>
      </c>
      <c r="D13" t="s">
        <v>105</v>
      </c>
      <c r="E13" t="s">
        <v>106</v>
      </c>
      <c r="F13" t="s">
        <v>107</v>
      </c>
      <c r="G13" t="s">
        <v>108</v>
      </c>
      <c r="H13" t="s">
        <v>109</v>
      </c>
      <c r="I13" t="s">
        <v>110</v>
      </c>
      <c r="J13" t="s">
        <v>111</v>
      </c>
      <c r="K13" t="s">
        <v>112</v>
      </c>
      <c r="L13" t="s">
        <v>113</v>
      </c>
      <c r="M13" t="s">
        <v>114</v>
      </c>
      <c r="N13" t="s">
        <v>115</v>
      </c>
      <c r="O13" t="s">
        <v>116</v>
      </c>
      <c r="P13" t="s">
        <v>105</v>
      </c>
      <c r="Q13" t="s">
        <v>105</v>
      </c>
      <c r="R13" t="s">
        <v>117</v>
      </c>
      <c r="S13" t="s">
        <v>118</v>
      </c>
      <c r="T13" t="s">
        <v>119</v>
      </c>
      <c r="U13" t="s">
        <v>120</v>
      </c>
      <c r="V13" t="s">
        <v>121</v>
      </c>
      <c r="W13" t="s">
        <v>122</v>
      </c>
      <c r="X13" t="s">
        <v>123</v>
      </c>
      <c r="Y13" t="s">
        <v>124</v>
      </c>
      <c r="Z13" t="s">
        <v>125</v>
      </c>
      <c r="AA13" t="s">
        <v>126</v>
      </c>
      <c r="AB13" t="s">
        <v>127</v>
      </c>
      <c r="AC13" t="s">
        <v>115</v>
      </c>
      <c r="AD13" s="5" t="s">
        <v>138</v>
      </c>
      <c r="AH13" t="s">
        <v>103</v>
      </c>
      <c r="AI13" t="s">
        <v>104</v>
      </c>
      <c r="AJ13" t="s">
        <v>109</v>
      </c>
      <c r="AK13" t="s">
        <v>112</v>
      </c>
      <c r="AL13" t="s">
        <v>118</v>
      </c>
      <c r="AM13" t="s">
        <v>126</v>
      </c>
      <c r="AQ13" t="s">
        <v>103</v>
      </c>
      <c r="AR13" t="s">
        <v>104</v>
      </c>
      <c r="AS13" t="s">
        <v>109</v>
      </c>
      <c r="AT13" t="s">
        <v>112</v>
      </c>
      <c r="AU13" t="s">
        <v>118</v>
      </c>
      <c r="AV13" t="s">
        <v>126</v>
      </c>
    </row>
    <row r="14" spans="1:49">
      <c r="A14" s="1" t="s">
        <v>128</v>
      </c>
      <c r="B14" s="2"/>
      <c r="C14" s="2">
        <f t="shared" ref="C14:J14" si="0">C12/$B$12*100</f>
        <v>12.383478830666471</v>
      </c>
      <c r="D14" s="2">
        <f t="shared" si="0"/>
        <v>0</v>
      </c>
      <c r="E14" s="2">
        <f t="shared" si="0"/>
        <v>8.5607389714430659E-2</v>
      </c>
      <c r="F14" s="2">
        <f t="shared" si="0"/>
        <v>8.1379864296434082E-2</v>
      </c>
      <c r="G14" s="2">
        <f t="shared" si="0"/>
        <v>0.82436745650933241</v>
      </c>
      <c r="H14" s="2">
        <f t="shared" si="0"/>
        <v>8.1094506330719316</v>
      </c>
      <c r="I14" s="2">
        <f t="shared" si="0"/>
        <v>0.132110169312393</v>
      </c>
      <c r="J14" s="2">
        <f t="shared" si="0"/>
        <v>0.98395654103870311</v>
      </c>
      <c r="K14" s="2">
        <f t="shared" ref="K14:AB14" si="1">K12/$B$12*100</f>
        <v>68.257625398972721</v>
      </c>
      <c r="L14" s="2">
        <f t="shared" si="1"/>
        <v>1.5071128115157792</v>
      </c>
      <c r="M14" s="2">
        <f t="shared" si="1"/>
        <v>0.15747532182037247</v>
      </c>
      <c r="N14" s="2">
        <f t="shared" si="1"/>
        <v>2.2194508444482026E-2</v>
      </c>
      <c r="O14" s="2">
        <f t="shared" si="1"/>
        <v>2.1137627089982878E-2</v>
      </c>
      <c r="P14" s="2">
        <f t="shared" si="1"/>
        <v>0</v>
      </c>
      <c r="Q14" s="2">
        <f t="shared" si="1"/>
        <v>0</v>
      </c>
      <c r="R14" s="2">
        <f t="shared" si="1"/>
        <v>0.31917816905874147</v>
      </c>
      <c r="S14" s="2">
        <f t="shared" si="1"/>
        <v>3.7149379610644915</v>
      </c>
      <c r="T14" s="2">
        <f t="shared" si="1"/>
        <v>0.17121477942886132</v>
      </c>
      <c r="U14" s="2">
        <f t="shared" si="1"/>
        <v>1.4796338962988015E-2</v>
      </c>
      <c r="V14" s="2">
        <f t="shared" si="1"/>
        <v>0.29381301655076203</v>
      </c>
      <c r="W14" s="2">
        <f t="shared" si="1"/>
        <v>0.18389735568285104</v>
      </c>
      <c r="X14" s="2">
        <f t="shared" si="1"/>
        <v>0.46819844004312083</v>
      </c>
      <c r="Y14" s="2">
        <f t="shared" si="1"/>
        <v>0.37942040626519269</v>
      </c>
      <c r="Z14" s="2">
        <f t="shared" si="1"/>
        <v>1.0568813544991439E-2</v>
      </c>
      <c r="AA14" s="2">
        <f t="shared" si="1"/>
        <v>1.8484854890190028</v>
      </c>
      <c r="AB14" s="2">
        <f t="shared" si="1"/>
        <v>5.2844067724957195E-3</v>
      </c>
      <c r="AC14" s="2">
        <f>AC12/$B$12*100</f>
        <v>2.2194508444482026E-2</v>
      </c>
      <c r="AE14" s="2"/>
      <c r="AI14" s="2">
        <f>AI12/$B$12*100</f>
        <v>12.383478830666471</v>
      </c>
      <c r="AJ14" s="2">
        <f t="shared" ref="AJ14:AM14" si="2">AJ12/$B$12*100</f>
        <v>8.1094506330719316</v>
      </c>
      <c r="AK14" s="2">
        <f t="shared" si="2"/>
        <v>68.257625398972721</v>
      </c>
      <c r="AL14" s="2">
        <f t="shared" si="2"/>
        <v>3.7149379610644915</v>
      </c>
      <c r="AM14" s="2">
        <f t="shared" si="2"/>
        <v>1.8484854890190028</v>
      </c>
      <c r="AP14" t="s">
        <v>131</v>
      </c>
      <c r="AQ14">
        <v>100</v>
      </c>
      <c r="AR14" s="2">
        <f>AR12/$AQ$12*100</f>
        <v>12.383478830666471</v>
      </c>
      <c r="AS14" s="2">
        <f t="shared" ref="AS14:AV14" si="3">AS12/$AQ$12*100</f>
        <v>8.1094506330719316</v>
      </c>
      <c r="AT14" s="2">
        <f t="shared" si="3"/>
        <v>68.257625398972721</v>
      </c>
      <c r="AU14" s="2">
        <f t="shared" si="3"/>
        <v>3.7149379610644915</v>
      </c>
      <c r="AV14" s="2">
        <f t="shared" si="3"/>
        <v>1.8484854890190028</v>
      </c>
      <c r="AW14" s="2">
        <f>AQ14-SUM(AR14:AV14)</f>
        <v>5.6860216872053826</v>
      </c>
    </row>
    <row r="15" spans="1:49">
      <c r="A15" s="4">
        <v>40544</v>
      </c>
      <c r="B15" s="5">
        <v>95.4</v>
      </c>
      <c r="C15" s="5">
        <v>89.6</v>
      </c>
      <c r="D15" s="5">
        <v>92.2</v>
      </c>
      <c r="E15" s="5">
        <v>99.2</v>
      </c>
      <c r="F15" s="5">
        <v>100.2</v>
      </c>
      <c r="G15" s="5">
        <v>99.8</v>
      </c>
      <c r="H15" s="5">
        <v>92.7</v>
      </c>
      <c r="I15" s="5">
        <v>99.5</v>
      </c>
      <c r="J15" s="5">
        <v>99.5</v>
      </c>
      <c r="K15" s="5">
        <v>96.4</v>
      </c>
      <c r="L15" s="5">
        <v>98.4</v>
      </c>
      <c r="M15" s="5">
        <v>99.3</v>
      </c>
      <c r="N15" s="5">
        <v>101.8</v>
      </c>
      <c r="O15" s="5">
        <v>100.5</v>
      </c>
      <c r="P15" s="5">
        <v>103.7</v>
      </c>
      <c r="Q15" s="5">
        <v>111</v>
      </c>
      <c r="R15" s="5">
        <v>99.1</v>
      </c>
      <c r="S15" s="5">
        <v>93.8</v>
      </c>
      <c r="T15" s="5">
        <v>100</v>
      </c>
      <c r="U15" s="5">
        <v>99.7</v>
      </c>
      <c r="V15" s="5">
        <v>99.6</v>
      </c>
      <c r="W15" s="5">
        <v>101.9</v>
      </c>
      <c r="X15" s="5">
        <v>99.8</v>
      </c>
      <c r="Y15" s="5">
        <v>100.3</v>
      </c>
      <c r="Z15" s="5">
        <v>99.4</v>
      </c>
      <c r="AA15" s="5">
        <v>100.1</v>
      </c>
      <c r="AB15" s="5">
        <v>100.1</v>
      </c>
      <c r="AC15" s="5">
        <v>99.8</v>
      </c>
      <c r="AD15" s="5">
        <v>96.7</v>
      </c>
      <c r="AG15" s="4">
        <v>40544</v>
      </c>
      <c r="AH15" s="5">
        <v>95.4</v>
      </c>
      <c r="AI15" s="5">
        <v>89.6</v>
      </c>
      <c r="AJ15" s="5">
        <v>92.7</v>
      </c>
      <c r="AK15" s="5">
        <v>96.4</v>
      </c>
      <c r="AL15" s="5">
        <v>93.8</v>
      </c>
      <c r="AM15" s="5">
        <v>100.1</v>
      </c>
      <c r="AP15" s="4">
        <v>40544</v>
      </c>
    </row>
    <row r="16" spans="1:49">
      <c r="A16" s="4">
        <v>40575</v>
      </c>
      <c r="B16" s="5">
        <v>95.6</v>
      </c>
      <c r="C16" s="5">
        <v>89.6</v>
      </c>
      <c r="D16" s="5">
        <v>93.3</v>
      </c>
      <c r="E16" s="5">
        <v>100.5</v>
      </c>
      <c r="F16" s="5">
        <v>100.2</v>
      </c>
      <c r="G16" s="5">
        <v>100</v>
      </c>
      <c r="H16" s="5">
        <v>92.9</v>
      </c>
      <c r="I16" s="5">
        <v>99.8</v>
      </c>
      <c r="J16" s="5">
        <v>99.4</v>
      </c>
      <c r="K16" s="5">
        <v>96.6</v>
      </c>
      <c r="L16" s="5">
        <v>101.4</v>
      </c>
      <c r="M16" s="5">
        <v>99.2</v>
      </c>
      <c r="N16" s="5">
        <v>100.4</v>
      </c>
      <c r="O16" s="5">
        <v>100.3</v>
      </c>
      <c r="P16" s="5">
        <v>102.6</v>
      </c>
      <c r="Q16" s="5">
        <v>107.6</v>
      </c>
      <c r="R16" s="5">
        <v>99.7</v>
      </c>
      <c r="S16" s="5">
        <v>93.7</v>
      </c>
      <c r="T16" s="5">
        <v>100</v>
      </c>
      <c r="U16" s="5">
        <v>99.7</v>
      </c>
      <c r="V16" s="5">
        <v>99.6</v>
      </c>
      <c r="W16" s="5">
        <v>101.3</v>
      </c>
      <c r="X16" s="5">
        <v>99.5</v>
      </c>
      <c r="Y16" s="5">
        <v>100.2</v>
      </c>
      <c r="Z16" s="5">
        <v>99.4</v>
      </c>
      <c r="AA16" s="5">
        <v>100.2</v>
      </c>
      <c r="AB16" s="5">
        <v>100.1</v>
      </c>
      <c r="AC16" s="5">
        <v>99.8</v>
      </c>
      <c r="AD16" s="5">
        <v>97.2</v>
      </c>
      <c r="AG16" s="4">
        <v>40575</v>
      </c>
      <c r="AH16" s="5">
        <v>95.6</v>
      </c>
      <c r="AI16" s="5">
        <v>89.6</v>
      </c>
      <c r="AJ16" s="5">
        <v>92.9</v>
      </c>
      <c r="AK16" s="5">
        <v>96.6</v>
      </c>
      <c r="AL16" s="5">
        <v>93.7</v>
      </c>
      <c r="AM16" s="5">
        <v>100.2</v>
      </c>
      <c r="AP16" s="4">
        <v>40575</v>
      </c>
    </row>
    <row r="17" spans="1:51">
      <c r="A17" s="4">
        <v>40603</v>
      </c>
      <c r="B17" s="5">
        <v>95.6</v>
      </c>
      <c r="C17" s="5">
        <v>89</v>
      </c>
      <c r="D17" s="5">
        <v>96.1</v>
      </c>
      <c r="E17" s="5">
        <v>100.4</v>
      </c>
      <c r="F17" s="5">
        <v>100.2</v>
      </c>
      <c r="G17" s="5">
        <v>100</v>
      </c>
      <c r="H17" s="5">
        <v>93</v>
      </c>
      <c r="I17" s="5">
        <v>99.7</v>
      </c>
      <c r="J17" s="5">
        <v>99.8</v>
      </c>
      <c r="K17" s="5">
        <v>96.5</v>
      </c>
      <c r="L17" s="5">
        <v>104.9</v>
      </c>
      <c r="M17" s="5">
        <v>99.6</v>
      </c>
      <c r="N17" s="5">
        <v>99.7</v>
      </c>
      <c r="O17" s="5">
        <v>100.2</v>
      </c>
      <c r="P17" s="5">
        <v>97.6</v>
      </c>
      <c r="Q17" s="5">
        <v>107.4</v>
      </c>
      <c r="R17" s="5">
        <v>100.1</v>
      </c>
      <c r="S17" s="5">
        <v>93.9</v>
      </c>
      <c r="T17" s="5">
        <v>100</v>
      </c>
      <c r="U17" s="5">
        <v>99.7</v>
      </c>
      <c r="V17" s="5">
        <v>99.7</v>
      </c>
      <c r="W17" s="5">
        <v>100.7</v>
      </c>
      <c r="X17" s="5">
        <v>100.1</v>
      </c>
      <c r="Y17" s="5">
        <v>100.2</v>
      </c>
      <c r="Z17" s="5">
        <v>99.4</v>
      </c>
      <c r="AA17" s="5">
        <v>100.5</v>
      </c>
      <c r="AB17" s="5">
        <v>100.1</v>
      </c>
      <c r="AC17" s="5">
        <v>99.4</v>
      </c>
      <c r="AD17" s="5">
        <v>97.6</v>
      </c>
      <c r="AG17" s="4">
        <v>40603</v>
      </c>
      <c r="AH17" s="5">
        <v>95.6</v>
      </c>
      <c r="AI17" s="5">
        <v>89</v>
      </c>
      <c r="AJ17" s="5">
        <v>93</v>
      </c>
      <c r="AK17" s="5">
        <v>96.5</v>
      </c>
      <c r="AL17" s="5">
        <v>93.9</v>
      </c>
      <c r="AM17" s="5">
        <v>100.5</v>
      </c>
      <c r="AP17" s="4">
        <v>40603</v>
      </c>
    </row>
    <row r="18" spans="1:51">
      <c r="A18" s="4">
        <v>40634</v>
      </c>
      <c r="B18" s="5">
        <v>101.3</v>
      </c>
      <c r="C18" s="5">
        <v>109.8</v>
      </c>
      <c r="D18" s="5">
        <v>100.8</v>
      </c>
      <c r="E18" s="5">
        <v>100.6</v>
      </c>
      <c r="F18" s="5">
        <v>100.4</v>
      </c>
      <c r="G18" s="5">
        <v>99.8</v>
      </c>
      <c r="H18" s="5">
        <v>106.4</v>
      </c>
      <c r="I18" s="5">
        <v>99.6</v>
      </c>
      <c r="J18" s="5">
        <v>100.5</v>
      </c>
      <c r="K18" s="5">
        <v>99.4</v>
      </c>
      <c r="L18" s="5">
        <v>108.9</v>
      </c>
      <c r="M18" s="5">
        <v>100.7</v>
      </c>
      <c r="N18" s="5">
        <v>100.4</v>
      </c>
      <c r="O18" s="5">
        <v>100.2</v>
      </c>
      <c r="P18" s="5">
        <v>99</v>
      </c>
      <c r="Q18" s="5">
        <v>107.2</v>
      </c>
      <c r="R18" s="5">
        <v>100</v>
      </c>
      <c r="S18" s="5">
        <v>95.1</v>
      </c>
      <c r="T18" s="5">
        <v>100</v>
      </c>
      <c r="U18" s="5">
        <v>100.1</v>
      </c>
      <c r="V18" s="5">
        <v>100.3</v>
      </c>
      <c r="W18" s="5">
        <v>100.5</v>
      </c>
      <c r="X18" s="5">
        <v>99.8</v>
      </c>
      <c r="Y18" s="5">
        <v>99.9</v>
      </c>
      <c r="Z18" s="5">
        <v>100.2</v>
      </c>
      <c r="AA18" s="5">
        <v>100.1</v>
      </c>
      <c r="AB18" s="5">
        <v>100</v>
      </c>
      <c r="AC18" s="5">
        <v>99.5</v>
      </c>
      <c r="AD18" s="5">
        <v>100.3</v>
      </c>
      <c r="AG18" s="4">
        <v>40634</v>
      </c>
      <c r="AH18" s="5">
        <v>101.3</v>
      </c>
      <c r="AI18" s="5">
        <v>109.8</v>
      </c>
      <c r="AJ18" s="5">
        <v>106.4</v>
      </c>
      <c r="AK18" s="5">
        <v>99.4</v>
      </c>
      <c r="AL18" s="5">
        <v>95.1</v>
      </c>
      <c r="AM18" s="5">
        <v>100.1</v>
      </c>
      <c r="AP18" s="4">
        <v>40634</v>
      </c>
    </row>
    <row r="19" spans="1:51">
      <c r="A19" s="4">
        <v>40664</v>
      </c>
      <c r="B19" s="5">
        <v>102.4</v>
      </c>
      <c r="C19" s="5">
        <v>107.2</v>
      </c>
      <c r="D19" s="5">
        <v>100.8</v>
      </c>
      <c r="E19" s="5">
        <v>100.4</v>
      </c>
      <c r="F19" s="5">
        <v>100.3</v>
      </c>
      <c r="G19" s="5">
        <v>99.8</v>
      </c>
      <c r="H19" s="5">
        <v>106.4</v>
      </c>
      <c r="I19" s="5">
        <v>99.8</v>
      </c>
      <c r="J19" s="5">
        <v>100.3</v>
      </c>
      <c r="K19" s="5">
        <v>101.4</v>
      </c>
      <c r="L19" s="5">
        <v>106.8</v>
      </c>
      <c r="M19" s="5">
        <v>100.5</v>
      </c>
      <c r="N19" s="5">
        <v>101.4</v>
      </c>
      <c r="O19" s="5">
        <v>99.9</v>
      </c>
      <c r="P19" s="5">
        <v>100.4</v>
      </c>
      <c r="Q19" s="5">
        <v>105.3</v>
      </c>
      <c r="R19" s="5">
        <v>100.2</v>
      </c>
      <c r="S19" s="5">
        <v>96.2</v>
      </c>
      <c r="T19" s="5">
        <v>100</v>
      </c>
      <c r="U19" s="5">
        <v>100</v>
      </c>
      <c r="V19" s="5">
        <v>100.3</v>
      </c>
      <c r="W19" s="5">
        <v>100.3</v>
      </c>
      <c r="X19" s="5">
        <v>100</v>
      </c>
      <c r="Y19" s="5">
        <v>99.9</v>
      </c>
      <c r="Z19" s="5">
        <v>100.2</v>
      </c>
      <c r="AA19" s="5">
        <v>99.7</v>
      </c>
      <c r="AB19" s="5">
        <v>100</v>
      </c>
      <c r="AC19" s="5">
        <v>99.5</v>
      </c>
      <c r="AD19" s="5">
        <v>101.1</v>
      </c>
      <c r="AG19" s="4">
        <v>40664</v>
      </c>
      <c r="AH19" s="5">
        <v>102.4</v>
      </c>
      <c r="AI19" s="5">
        <v>107.2</v>
      </c>
      <c r="AJ19" s="5">
        <v>106.4</v>
      </c>
      <c r="AK19" s="5">
        <v>101.4</v>
      </c>
      <c r="AL19" s="5">
        <v>96.2</v>
      </c>
      <c r="AM19" s="5">
        <v>99.7</v>
      </c>
      <c r="AP19" s="4">
        <v>40664</v>
      </c>
    </row>
    <row r="20" spans="1:51">
      <c r="A20" s="4">
        <v>40695</v>
      </c>
      <c r="B20" s="5">
        <v>102.2</v>
      </c>
      <c r="C20" s="5">
        <v>106.4</v>
      </c>
      <c r="D20" s="5">
        <v>101.4</v>
      </c>
      <c r="E20" s="5">
        <v>99.6</v>
      </c>
      <c r="F20" s="5">
        <v>100.2</v>
      </c>
      <c r="G20" s="5">
        <v>100</v>
      </c>
      <c r="H20" s="5">
        <v>106.3</v>
      </c>
      <c r="I20" s="5">
        <v>99.9</v>
      </c>
      <c r="J20" s="5">
        <v>100.1</v>
      </c>
      <c r="K20" s="5">
        <v>101.4</v>
      </c>
      <c r="L20" s="5">
        <v>102.7</v>
      </c>
      <c r="M20" s="5">
        <v>100.3</v>
      </c>
      <c r="N20" s="5">
        <v>101.2</v>
      </c>
      <c r="O20" s="5">
        <v>100.4</v>
      </c>
      <c r="P20" s="5">
        <v>99.4</v>
      </c>
      <c r="Q20" s="5">
        <v>102.6</v>
      </c>
      <c r="R20" s="5">
        <v>100.8</v>
      </c>
      <c r="S20" s="5">
        <v>97.3</v>
      </c>
      <c r="T20" s="5">
        <v>100</v>
      </c>
      <c r="U20" s="5">
        <v>100</v>
      </c>
      <c r="V20" s="5">
        <v>100.2</v>
      </c>
      <c r="W20" s="5">
        <v>99.9</v>
      </c>
      <c r="X20" s="5">
        <v>99.9</v>
      </c>
      <c r="Y20" s="5">
        <v>99.9</v>
      </c>
      <c r="Z20" s="5">
        <v>100.2</v>
      </c>
      <c r="AA20" s="5">
        <v>100.1</v>
      </c>
      <c r="AB20" s="5">
        <v>100</v>
      </c>
      <c r="AC20" s="5">
        <v>99.6</v>
      </c>
      <c r="AD20" s="5">
        <v>101.1</v>
      </c>
      <c r="AG20" s="4">
        <v>40695</v>
      </c>
      <c r="AH20" s="5">
        <v>102.2</v>
      </c>
      <c r="AI20" s="5">
        <v>106.4</v>
      </c>
      <c r="AJ20" s="5">
        <v>106.3</v>
      </c>
      <c r="AK20" s="5">
        <v>101.4</v>
      </c>
      <c r="AL20" s="5">
        <v>97.3</v>
      </c>
      <c r="AM20" s="5">
        <v>100.1</v>
      </c>
      <c r="AP20" s="4">
        <v>40695</v>
      </c>
    </row>
    <row r="21" spans="1:51">
      <c r="A21" s="4">
        <v>40725</v>
      </c>
      <c r="B21" s="5">
        <v>103.5</v>
      </c>
      <c r="C21" s="5">
        <v>104.1</v>
      </c>
      <c r="D21" s="5">
        <v>104.3</v>
      </c>
      <c r="E21" s="5">
        <v>98.5</v>
      </c>
      <c r="F21" s="5">
        <v>100.2</v>
      </c>
      <c r="G21" s="5">
        <v>100.1</v>
      </c>
      <c r="H21" s="5">
        <v>104.2</v>
      </c>
      <c r="I21" s="5">
        <v>100.1</v>
      </c>
      <c r="J21" s="5">
        <v>99.9</v>
      </c>
      <c r="K21" s="5">
        <v>103.6</v>
      </c>
      <c r="L21" s="5">
        <v>101.2</v>
      </c>
      <c r="M21" s="5">
        <v>100.4</v>
      </c>
      <c r="N21" s="5">
        <v>100.1</v>
      </c>
      <c r="O21" s="5">
        <v>100.6</v>
      </c>
      <c r="P21" s="5">
        <v>99.8</v>
      </c>
      <c r="Q21" s="5">
        <v>101.5</v>
      </c>
      <c r="R21" s="5">
        <v>100.6</v>
      </c>
      <c r="S21" s="5">
        <v>103.9</v>
      </c>
      <c r="T21" s="5">
        <v>100</v>
      </c>
      <c r="U21" s="5">
        <v>100</v>
      </c>
      <c r="V21" s="5">
        <v>100.2</v>
      </c>
      <c r="W21" s="5">
        <v>99.7</v>
      </c>
      <c r="X21" s="5">
        <v>100.2</v>
      </c>
      <c r="Y21" s="5">
        <v>100</v>
      </c>
      <c r="Z21" s="5">
        <v>100.2</v>
      </c>
      <c r="AA21" s="5">
        <v>100</v>
      </c>
      <c r="AB21" s="5">
        <v>100</v>
      </c>
      <c r="AC21" s="5">
        <v>99.4</v>
      </c>
      <c r="AD21" s="5">
        <v>102.2</v>
      </c>
      <c r="AG21" s="4">
        <v>40725</v>
      </c>
      <c r="AH21" s="5">
        <v>103.5</v>
      </c>
      <c r="AI21" s="5">
        <v>104.1</v>
      </c>
      <c r="AJ21" s="5">
        <v>104.2</v>
      </c>
      <c r="AK21" s="5">
        <v>103.6</v>
      </c>
      <c r="AL21" s="5">
        <v>103.9</v>
      </c>
      <c r="AM21" s="5">
        <v>100</v>
      </c>
      <c r="AP21" s="4">
        <v>40725</v>
      </c>
    </row>
    <row r="22" spans="1:51">
      <c r="A22" s="4">
        <v>40756</v>
      </c>
      <c r="B22" s="5">
        <v>103</v>
      </c>
      <c r="C22" s="5">
        <v>101.2</v>
      </c>
      <c r="D22" s="5">
        <v>102.4</v>
      </c>
      <c r="E22" s="5">
        <v>98.9</v>
      </c>
      <c r="F22" s="5">
        <v>99.9</v>
      </c>
      <c r="G22" s="5">
        <v>100</v>
      </c>
      <c r="H22" s="5">
        <v>103.8</v>
      </c>
      <c r="I22" s="5">
        <v>100.3</v>
      </c>
      <c r="J22" s="5">
        <v>99.9</v>
      </c>
      <c r="K22" s="5">
        <v>103.4</v>
      </c>
      <c r="L22" s="5">
        <v>102.1</v>
      </c>
      <c r="M22" s="5">
        <v>100.3</v>
      </c>
      <c r="N22" s="5">
        <v>99.6</v>
      </c>
      <c r="O22" s="5">
        <v>100.3</v>
      </c>
      <c r="P22" s="5">
        <v>98.7</v>
      </c>
      <c r="Q22" s="5">
        <v>95.8</v>
      </c>
      <c r="R22" s="5">
        <v>100.2</v>
      </c>
      <c r="S22" s="5">
        <v>105.6</v>
      </c>
      <c r="T22" s="5">
        <v>100</v>
      </c>
      <c r="U22" s="5">
        <v>100</v>
      </c>
      <c r="V22" s="5">
        <v>100.1</v>
      </c>
      <c r="W22" s="5">
        <v>99.5</v>
      </c>
      <c r="X22" s="5">
        <v>100.9</v>
      </c>
      <c r="Y22" s="5">
        <v>99.8</v>
      </c>
      <c r="Z22" s="5">
        <v>100.2</v>
      </c>
      <c r="AA22" s="5">
        <v>99.7</v>
      </c>
      <c r="AB22" s="5">
        <v>100</v>
      </c>
      <c r="AC22" s="5">
        <v>99.5</v>
      </c>
      <c r="AD22" s="5">
        <v>102</v>
      </c>
      <c r="AG22" s="4">
        <v>40756</v>
      </c>
      <c r="AH22" s="5">
        <v>103</v>
      </c>
      <c r="AI22" s="5">
        <v>101.2</v>
      </c>
      <c r="AJ22" s="5">
        <v>103.8</v>
      </c>
      <c r="AK22" s="5">
        <v>103.4</v>
      </c>
      <c r="AL22" s="5">
        <v>105.6</v>
      </c>
      <c r="AM22" s="5">
        <v>99.7</v>
      </c>
      <c r="AP22" s="4">
        <v>40756</v>
      </c>
    </row>
    <row r="23" spans="1:51">
      <c r="A23" s="4">
        <v>40787</v>
      </c>
      <c r="B23" s="5">
        <v>102.9</v>
      </c>
      <c r="C23" s="5">
        <v>100.9</v>
      </c>
      <c r="D23" s="5">
        <v>102.1</v>
      </c>
      <c r="E23" s="5">
        <v>99.8</v>
      </c>
      <c r="F23" s="5">
        <v>99.5</v>
      </c>
      <c r="G23" s="5">
        <v>100.3</v>
      </c>
      <c r="H23" s="5">
        <v>103.8</v>
      </c>
      <c r="I23" s="5">
        <v>100.4</v>
      </c>
      <c r="J23" s="5">
        <v>99.8</v>
      </c>
      <c r="K23" s="5">
        <v>103.3</v>
      </c>
      <c r="L23" s="5">
        <v>99.7</v>
      </c>
      <c r="M23" s="5">
        <v>100</v>
      </c>
      <c r="N23" s="5">
        <v>99.3</v>
      </c>
      <c r="O23" s="5">
        <v>98.9</v>
      </c>
      <c r="P23" s="5">
        <v>97.2</v>
      </c>
      <c r="Q23" s="5">
        <v>94.7</v>
      </c>
      <c r="R23" s="5">
        <v>100.3</v>
      </c>
      <c r="S23" s="5">
        <v>107</v>
      </c>
      <c r="T23" s="5">
        <v>100</v>
      </c>
      <c r="U23" s="5">
        <v>100.3</v>
      </c>
      <c r="V23" s="5">
        <v>100</v>
      </c>
      <c r="W23" s="5">
        <v>99.2</v>
      </c>
      <c r="X23" s="5">
        <v>99.9</v>
      </c>
      <c r="Y23" s="5">
        <v>99.8</v>
      </c>
      <c r="Z23" s="5">
        <v>100.2</v>
      </c>
      <c r="AA23" s="5">
        <v>100</v>
      </c>
      <c r="AB23" s="5">
        <v>100</v>
      </c>
      <c r="AC23" s="5">
        <v>100.4</v>
      </c>
      <c r="AD23" s="5">
        <v>102.1</v>
      </c>
      <c r="AG23" s="4">
        <v>40787</v>
      </c>
      <c r="AH23" s="5">
        <v>102.9</v>
      </c>
      <c r="AI23" s="5">
        <v>100.9</v>
      </c>
      <c r="AJ23" s="5">
        <v>103.8</v>
      </c>
      <c r="AK23" s="5">
        <v>103.3</v>
      </c>
      <c r="AL23" s="5">
        <v>107</v>
      </c>
      <c r="AM23" s="5">
        <v>100</v>
      </c>
      <c r="AP23" s="4">
        <v>40787</v>
      </c>
    </row>
    <row r="24" spans="1:51">
      <c r="A24" s="4">
        <v>40817</v>
      </c>
      <c r="B24" s="5">
        <v>99.5</v>
      </c>
      <c r="C24" s="5">
        <v>99.9</v>
      </c>
      <c r="D24" s="5">
        <v>102.7</v>
      </c>
      <c r="E24" s="5">
        <v>100.8</v>
      </c>
      <c r="F24" s="5">
        <v>99.6</v>
      </c>
      <c r="G24" s="5">
        <v>100</v>
      </c>
      <c r="H24" s="5">
        <v>96.8</v>
      </c>
      <c r="I24" s="5">
        <v>100.4</v>
      </c>
      <c r="J24" s="5">
        <v>100.2</v>
      </c>
      <c r="K24" s="5">
        <v>99.7</v>
      </c>
      <c r="L24" s="5">
        <v>93.3</v>
      </c>
      <c r="M24" s="5">
        <v>100</v>
      </c>
      <c r="N24" s="5">
        <v>98.3</v>
      </c>
      <c r="O24" s="5">
        <v>99.6</v>
      </c>
      <c r="P24" s="5">
        <v>99.6</v>
      </c>
      <c r="Q24" s="5">
        <v>92.8</v>
      </c>
      <c r="R24" s="5">
        <v>100.5</v>
      </c>
      <c r="S24" s="5">
        <v>104.1</v>
      </c>
      <c r="T24" s="5">
        <v>100</v>
      </c>
      <c r="U24" s="5">
        <v>100.3</v>
      </c>
      <c r="V24" s="5">
        <v>100</v>
      </c>
      <c r="W24" s="5">
        <v>99.1</v>
      </c>
      <c r="X24" s="5">
        <v>100</v>
      </c>
      <c r="Y24" s="5">
        <v>100</v>
      </c>
      <c r="Z24" s="5">
        <v>100.2</v>
      </c>
      <c r="AA24" s="5">
        <v>100</v>
      </c>
      <c r="AB24" s="5">
        <v>100</v>
      </c>
      <c r="AC24" s="5">
        <v>100.4</v>
      </c>
      <c r="AD24" s="5">
        <v>100.1</v>
      </c>
      <c r="AG24" s="4">
        <v>40817</v>
      </c>
      <c r="AH24" s="5">
        <v>99.5</v>
      </c>
      <c r="AI24" s="5">
        <v>99.9</v>
      </c>
      <c r="AJ24" s="5">
        <v>96.8</v>
      </c>
      <c r="AK24" s="5">
        <v>99.7</v>
      </c>
      <c r="AL24" s="5">
        <v>104.1</v>
      </c>
      <c r="AM24" s="5">
        <v>100</v>
      </c>
      <c r="AP24" s="4">
        <v>40817</v>
      </c>
    </row>
    <row r="25" spans="1:51">
      <c r="A25" s="4">
        <v>40848</v>
      </c>
      <c r="B25" s="5">
        <v>99.3</v>
      </c>
      <c r="C25" s="5">
        <v>100.9</v>
      </c>
      <c r="D25" s="5">
        <v>102.5</v>
      </c>
      <c r="E25" s="5">
        <v>100.8</v>
      </c>
      <c r="F25" s="5">
        <v>99.8</v>
      </c>
      <c r="G25" s="5">
        <v>100.4</v>
      </c>
      <c r="H25" s="5">
        <v>96.9</v>
      </c>
      <c r="I25" s="5">
        <v>100.3</v>
      </c>
      <c r="J25" s="5">
        <v>100.2</v>
      </c>
      <c r="K25" s="5">
        <v>99.1</v>
      </c>
      <c r="L25" s="5">
        <v>91.1</v>
      </c>
      <c r="M25" s="5">
        <v>99.8</v>
      </c>
      <c r="N25" s="5">
        <v>98.7</v>
      </c>
      <c r="O25" s="5">
        <v>99.7</v>
      </c>
      <c r="P25" s="5">
        <v>99.7</v>
      </c>
      <c r="Q25" s="5">
        <v>88.1</v>
      </c>
      <c r="R25" s="5">
        <v>99.2</v>
      </c>
      <c r="S25" s="5">
        <v>104.6</v>
      </c>
      <c r="T25" s="5">
        <v>100</v>
      </c>
      <c r="U25" s="5">
        <v>100.3</v>
      </c>
      <c r="V25" s="5">
        <v>100</v>
      </c>
      <c r="W25" s="5">
        <v>99</v>
      </c>
      <c r="X25" s="5">
        <v>99.7</v>
      </c>
      <c r="Y25" s="5">
        <v>100</v>
      </c>
      <c r="Z25" s="5">
        <v>100.2</v>
      </c>
      <c r="AA25" s="5">
        <v>100</v>
      </c>
      <c r="AB25" s="5">
        <v>100</v>
      </c>
      <c r="AC25" s="5">
        <v>101.6</v>
      </c>
      <c r="AD25" s="5">
        <v>100</v>
      </c>
      <c r="AG25" s="4">
        <v>40848</v>
      </c>
      <c r="AH25" s="5">
        <v>99.3</v>
      </c>
      <c r="AI25" s="5">
        <v>100.9</v>
      </c>
      <c r="AJ25" s="5">
        <v>96.9</v>
      </c>
      <c r="AK25" s="5">
        <v>99.1</v>
      </c>
      <c r="AL25" s="5">
        <v>104.6</v>
      </c>
      <c r="AM25" s="5">
        <v>100</v>
      </c>
      <c r="AP25" s="4">
        <v>40848</v>
      </c>
    </row>
    <row r="26" spans="1:51">
      <c r="A26" s="4">
        <v>40878</v>
      </c>
      <c r="B26" s="5">
        <v>99.3</v>
      </c>
      <c r="C26" s="5">
        <v>101.2</v>
      </c>
      <c r="D26" s="5">
        <v>101.5</v>
      </c>
      <c r="E26" s="5">
        <v>100.5</v>
      </c>
      <c r="F26" s="5">
        <v>99.8</v>
      </c>
      <c r="G26" s="5">
        <v>100.1</v>
      </c>
      <c r="H26" s="5">
        <v>96.9</v>
      </c>
      <c r="I26" s="5">
        <v>100.2</v>
      </c>
      <c r="J26" s="5">
        <v>100.3</v>
      </c>
      <c r="K26" s="5">
        <v>99.2</v>
      </c>
      <c r="L26" s="5">
        <v>89.6</v>
      </c>
      <c r="M26" s="5">
        <v>99.9</v>
      </c>
      <c r="N26" s="5">
        <v>98.9</v>
      </c>
      <c r="O26" s="5">
        <v>99.3</v>
      </c>
      <c r="P26" s="5">
        <v>102.4</v>
      </c>
      <c r="Q26" s="5">
        <v>85.9</v>
      </c>
      <c r="R26" s="5">
        <v>99.3</v>
      </c>
      <c r="S26" s="5">
        <v>104.9</v>
      </c>
      <c r="T26" s="5">
        <v>100</v>
      </c>
      <c r="U26" s="5">
        <v>100.3</v>
      </c>
      <c r="V26" s="5">
        <v>100</v>
      </c>
      <c r="W26" s="5">
        <v>99</v>
      </c>
      <c r="X26" s="5">
        <v>100</v>
      </c>
      <c r="Y26" s="5">
        <v>100</v>
      </c>
      <c r="Z26" s="5">
        <v>100.2</v>
      </c>
      <c r="AA26" s="5">
        <v>99.7</v>
      </c>
      <c r="AB26" s="5">
        <v>100</v>
      </c>
      <c r="AC26" s="5">
        <v>101.1</v>
      </c>
      <c r="AD26" s="5">
        <v>99.6</v>
      </c>
      <c r="AG26" s="4">
        <v>40878</v>
      </c>
      <c r="AH26" s="5">
        <v>99.3</v>
      </c>
      <c r="AI26" s="5">
        <v>101.2</v>
      </c>
      <c r="AJ26" s="5">
        <v>96.9</v>
      </c>
      <c r="AK26" s="5">
        <v>99.2</v>
      </c>
      <c r="AL26" s="5">
        <v>104.9</v>
      </c>
      <c r="AM26" s="5">
        <v>99.7</v>
      </c>
      <c r="AP26" s="4"/>
      <c r="AQ26" t="s">
        <v>140</v>
      </c>
      <c r="AR26" s="3" t="s">
        <v>141</v>
      </c>
      <c r="AS26" s="3" t="s">
        <v>142</v>
      </c>
      <c r="AT26" s="3" t="s">
        <v>143</v>
      </c>
      <c r="AU26" s="3" t="s">
        <v>144</v>
      </c>
      <c r="AV26" s="3" t="s">
        <v>145</v>
      </c>
      <c r="AW26" s="3" t="s">
        <v>130</v>
      </c>
      <c r="AX26" s="5" t="s">
        <v>139</v>
      </c>
      <c r="AY26" s="5" t="s">
        <v>146</v>
      </c>
    </row>
    <row r="27" spans="1:51">
      <c r="A27" s="4">
        <v>40909</v>
      </c>
      <c r="B27" s="5">
        <v>95.6</v>
      </c>
      <c r="C27" s="5">
        <v>88.8</v>
      </c>
      <c r="D27" s="5">
        <v>103.6</v>
      </c>
      <c r="E27" s="5">
        <v>99.1</v>
      </c>
      <c r="F27" s="5">
        <v>99.9</v>
      </c>
      <c r="G27" s="5">
        <v>100.1</v>
      </c>
      <c r="H27" s="5">
        <v>91.1</v>
      </c>
      <c r="I27" s="5">
        <v>100.3</v>
      </c>
      <c r="J27" s="5">
        <v>100</v>
      </c>
      <c r="K27" s="5">
        <v>96.7</v>
      </c>
      <c r="L27" s="5">
        <v>87.6</v>
      </c>
      <c r="M27" s="5">
        <v>100.1</v>
      </c>
      <c r="N27" s="5">
        <v>98.3</v>
      </c>
      <c r="O27" s="5">
        <v>99.3</v>
      </c>
      <c r="P27" s="5">
        <v>97.6</v>
      </c>
      <c r="Q27" s="5">
        <v>85.8</v>
      </c>
      <c r="R27" s="5">
        <v>99.3</v>
      </c>
      <c r="S27" s="5">
        <v>104.9</v>
      </c>
      <c r="T27" s="5">
        <v>100</v>
      </c>
      <c r="U27" s="5">
        <v>100.1</v>
      </c>
      <c r="V27" s="5">
        <v>100</v>
      </c>
      <c r="W27" s="5">
        <v>99</v>
      </c>
      <c r="X27" s="5">
        <v>99.8</v>
      </c>
      <c r="Y27" s="5">
        <v>99.8</v>
      </c>
      <c r="Z27" s="5">
        <v>100.2</v>
      </c>
      <c r="AA27" s="5">
        <v>99.4</v>
      </c>
      <c r="AB27" s="5">
        <v>100</v>
      </c>
      <c r="AC27" s="5">
        <v>101.9</v>
      </c>
      <c r="AD27" s="5">
        <v>97.7</v>
      </c>
      <c r="AG27" s="4">
        <v>40909</v>
      </c>
      <c r="AH27" s="5">
        <v>95.6</v>
      </c>
      <c r="AI27" s="5">
        <v>88.8</v>
      </c>
      <c r="AJ27" s="5">
        <v>91.1</v>
      </c>
      <c r="AK27" s="5">
        <v>96.7</v>
      </c>
      <c r="AL27" s="5">
        <v>104.9</v>
      </c>
      <c r="AM27" s="5">
        <v>99.4</v>
      </c>
      <c r="AP27" s="4">
        <v>40909</v>
      </c>
      <c r="AQ27" s="2">
        <f>AH27/AH15*100-100</f>
        <v>0.20964360587001352</v>
      </c>
      <c r="AR27" s="2">
        <f>(AI27/AI15*100-100)*AR$12/$AQ$12</f>
        <v>-0.11056677527380727</v>
      </c>
      <c r="AS27" s="2">
        <f>(AJ27/AJ15*100-100)*AS$12/$AQ$12</f>
        <v>-0.13996894296564366</v>
      </c>
      <c r="AT27" s="2">
        <f>(AK27/AK15*100-100)*AT$12/$AQ$12</f>
        <v>0.21241999605489117</v>
      </c>
      <c r="AU27" s="2">
        <f>(AL27/AL15*100-100)*AU$12/$AQ$12</f>
        <v>0.43961419368673654</v>
      </c>
      <c r="AV27" s="2">
        <f>(AM27/AM15*100-100)*AV$12/$AQ$12</f>
        <v>-1.2926471951181722E-2</v>
      </c>
      <c r="AW27" s="2">
        <f t="shared" ref="AW27:AW53" si="4">AQ27-SUM(AR27:AV27)</f>
        <v>-0.17892839368098151</v>
      </c>
      <c r="AX27" s="2">
        <f>AD27/AD15*100-100</f>
        <v>1.0341261633919316</v>
      </c>
      <c r="AY27" s="9">
        <v>0.15236616832193306</v>
      </c>
    </row>
    <row r="28" spans="1:51">
      <c r="A28" s="4">
        <v>40940</v>
      </c>
      <c r="B28" s="5">
        <v>95.3</v>
      </c>
      <c r="C28" s="5">
        <v>88.8</v>
      </c>
      <c r="D28" s="5">
        <v>102.7</v>
      </c>
      <c r="E28" s="5">
        <v>100.4</v>
      </c>
      <c r="F28" s="5">
        <v>100.3</v>
      </c>
      <c r="G28" s="5">
        <v>100.1</v>
      </c>
      <c r="H28" s="5">
        <v>91.4</v>
      </c>
      <c r="I28" s="5">
        <v>100</v>
      </c>
      <c r="J28" s="5">
        <v>100.4</v>
      </c>
      <c r="K28" s="5">
        <v>96</v>
      </c>
      <c r="L28" s="5">
        <v>91.7</v>
      </c>
      <c r="M28" s="5">
        <v>99.7</v>
      </c>
      <c r="N28" s="5">
        <v>97.5</v>
      </c>
      <c r="O28" s="5">
        <v>99.6</v>
      </c>
      <c r="P28" s="5">
        <v>99.2</v>
      </c>
      <c r="Q28" s="5">
        <v>85.8</v>
      </c>
      <c r="R28" s="5">
        <v>98.9</v>
      </c>
      <c r="S28" s="5">
        <v>104.8</v>
      </c>
      <c r="T28" s="5">
        <v>100</v>
      </c>
      <c r="U28" s="5">
        <v>100.1</v>
      </c>
      <c r="V28" s="5">
        <v>100.1</v>
      </c>
      <c r="W28" s="5">
        <v>98.4</v>
      </c>
      <c r="X28" s="5">
        <v>99.4</v>
      </c>
      <c r="Y28" s="5">
        <v>99.8</v>
      </c>
      <c r="Z28" s="5">
        <v>100.2</v>
      </c>
      <c r="AA28" s="5">
        <v>99.4</v>
      </c>
      <c r="AB28" s="5">
        <v>100</v>
      </c>
      <c r="AC28" s="5">
        <v>102.1</v>
      </c>
      <c r="AD28" s="5">
        <v>97.4</v>
      </c>
      <c r="AG28" s="4">
        <v>40940</v>
      </c>
      <c r="AH28" s="5">
        <v>95.3</v>
      </c>
      <c r="AI28" s="5">
        <v>88.8</v>
      </c>
      <c r="AJ28" s="5">
        <v>91.4</v>
      </c>
      <c r="AK28" s="5">
        <v>96</v>
      </c>
      <c r="AL28" s="5">
        <v>104.8</v>
      </c>
      <c r="AM28" s="5">
        <v>99.4</v>
      </c>
      <c r="AP28" s="4">
        <v>40940</v>
      </c>
      <c r="AQ28" s="2">
        <f t="shared" ref="AQ28:AQ91" si="5">AH28/AH16*100-100</f>
        <v>-0.31380753138074624</v>
      </c>
      <c r="AR28" s="2">
        <f t="shared" ref="AR28:AR91" si="6">(AI28/AI16*100-100)*AR$12/$AQ$12</f>
        <v>-0.11056677527380727</v>
      </c>
      <c r="AS28" s="2">
        <f t="shared" ref="AS28:AV42" si="7">(AJ28/AJ16*100-100)*AS$12/$AQ$12</f>
        <v>-0.13093838481816863</v>
      </c>
      <c r="AT28" s="2">
        <f t="shared" si="7"/>
        <v>-0.42396040620479758</v>
      </c>
      <c r="AU28" s="2">
        <f t="shared" si="7"/>
        <v>0.440083365718419</v>
      </c>
      <c r="AV28" s="2">
        <f t="shared" si="7"/>
        <v>-1.4758367177796362E-2</v>
      </c>
      <c r="AW28" s="2">
        <f t="shared" si="4"/>
        <v>-7.3666963624595433E-2</v>
      </c>
      <c r="AX28" s="2">
        <f t="shared" ref="AX28:AX91" si="8">AD28/AD16*100-100</f>
        <v>0.20576131687242594</v>
      </c>
      <c r="AY28" s="9">
        <v>-0.2282015505243038</v>
      </c>
    </row>
    <row r="29" spans="1:51">
      <c r="A29" s="4">
        <v>40969</v>
      </c>
      <c r="B29" s="5">
        <v>95.5</v>
      </c>
      <c r="C29" s="5">
        <v>91.8</v>
      </c>
      <c r="D29" s="5">
        <v>103.6</v>
      </c>
      <c r="E29" s="5">
        <v>100.3</v>
      </c>
      <c r="F29" s="5">
        <v>100.7</v>
      </c>
      <c r="G29" s="5">
        <v>100.7</v>
      </c>
      <c r="H29" s="5">
        <v>92.3</v>
      </c>
      <c r="I29" s="5">
        <v>100.1</v>
      </c>
      <c r="J29" s="5">
        <v>100.6</v>
      </c>
      <c r="K29" s="5">
        <v>95.6</v>
      </c>
      <c r="L29" s="5">
        <v>96.3</v>
      </c>
      <c r="M29" s="5">
        <v>99.5</v>
      </c>
      <c r="N29" s="5">
        <v>98.1</v>
      </c>
      <c r="O29" s="5">
        <v>99.7</v>
      </c>
      <c r="P29" s="5">
        <v>103</v>
      </c>
      <c r="Q29" s="5">
        <v>82.7</v>
      </c>
      <c r="R29" s="5">
        <v>99.2</v>
      </c>
      <c r="S29" s="5">
        <v>105.1</v>
      </c>
      <c r="T29" s="5">
        <v>100</v>
      </c>
      <c r="U29" s="5">
        <v>100.2</v>
      </c>
      <c r="V29" s="5">
        <v>100.3</v>
      </c>
      <c r="W29" s="5">
        <v>98.3</v>
      </c>
      <c r="X29" s="5">
        <v>100.1</v>
      </c>
      <c r="Y29" s="5">
        <v>99.8</v>
      </c>
      <c r="Z29" s="5">
        <v>100.2</v>
      </c>
      <c r="AA29" s="5">
        <v>99.7</v>
      </c>
      <c r="AB29" s="5">
        <v>100</v>
      </c>
      <c r="AC29" s="5">
        <v>102</v>
      </c>
      <c r="AD29" s="5">
        <v>97.1</v>
      </c>
      <c r="AG29" s="4">
        <v>40969</v>
      </c>
      <c r="AH29" s="5">
        <v>95.5</v>
      </c>
      <c r="AI29" s="5">
        <v>91.8</v>
      </c>
      <c r="AJ29" s="5">
        <v>92.3</v>
      </c>
      <c r="AK29" s="5">
        <v>95.6</v>
      </c>
      <c r="AL29" s="5">
        <v>105.1</v>
      </c>
      <c r="AM29" s="5">
        <v>99.7</v>
      </c>
      <c r="AP29" s="4">
        <v>40969</v>
      </c>
      <c r="AQ29" s="2">
        <f t="shared" si="5"/>
        <v>-0.10460251046025348</v>
      </c>
      <c r="AR29" s="2">
        <f t="shared" si="6"/>
        <v>0.38959259242546096</v>
      </c>
      <c r="AS29" s="2">
        <f t="shared" si="7"/>
        <v>-6.1038875732799293E-2</v>
      </c>
      <c r="AT29" s="2">
        <f t="shared" si="7"/>
        <v>-0.63659961511995511</v>
      </c>
      <c r="AU29" s="2">
        <f t="shared" si="7"/>
        <v>0.44310229141557245</v>
      </c>
      <c r="AV29" s="2">
        <f t="shared" si="7"/>
        <v>-1.4714312350400022E-2</v>
      </c>
      <c r="AW29" s="2">
        <f t="shared" si="4"/>
        <v>-0.22494459109813245</v>
      </c>
      <c r="AX29" s="2">
        <f t="shared" si="8"/>
        <v>-0.51229508196722406</v>
      </c>
      <c r="AY29" s="9">
        <v>-7.6067183508115477E-2</v>
      </c>
    </row>
    <row r="30" spans="1:51">
      <c r="A30" s="4">
        <v>41000</v>
      </c>
      <c r="B30" s="5">
        <v>92.4</v>
      </c>
      <c r="C30" s="5">
        <v>85.6</v>
      </c>
      <c r="D30" s="5">
        <v>103.3</v>
      </c>
      <c r="E30" s="5">
        <v>100.6</v>
      </c>
      <c r="F30" s="5">
        <v>100.7</v>
      </c>
      <c r="G30" s="5">
        <v>100.6</v>
      </c>
      <c r="H30" s="5">
        <v>85.8</v>
      </c>
      <c r="I30" s="5">
        <v>99.7</v>
      </c>
      <c r="J30" s="5">
        <v>100.7</v>
      </c>
      <c r="K30" s="5">
        <v>92.9</v>
      </c>
      <c r="L30" s="5">
        <v>93.8</v>
      </c>
      <c r="M30" s="5">
        <v>99.2</v>
      </c>
      <c r="N30" s="5">
        <v>98.3</v>
      </c>
      <c r="O30" s="5">
        <v>99.9</v>
      </c>
      <c r="P30" s="5">
        <v>99.5</v>
      </c>
      <c r="Q30" s="5">
        <v>82.7</v>
      </c>
      <c r="R30" s="5">
        <v>99.4</v>
      </c>
      <c r="S30" s="5">
        <v>106.5</v>
      </c>
      <c r="T30" s="5">
        <v>102.7</v>
      </c>
      <c r="U30" s="5">
        <v>104.3</v>
      </c>
      <c r="V30" s="5">
        <v>100.2</v>
      </c>
      <c r="W30" s="5">
        <v>98.1</v>
      </c>
      <c r="X30" s="5">
        <v>99.7</v>
      </c>
      <c r="Y30" s="5">
        <v>99.5</v>
      </c>
      <c r="Z30" s="5">
        <v>100.2</v>
      </c>
      <c r="AA30" s="5">
        <v>99.7</v>
      </c>
      <c r="AB30" s="5">
        <v>99.7</v>
      </c>
      <c r="AC30" s="5">
        <v>101.6</v>
      </c>
      <c r="AD30" s="5">
        <v>94.7</v>
      </c>
      <c r="AG30" s="4">
        <v>41000</v>
      </c>
      <c r="AH30" s="5">
        <v>92.4</v>
      </c>
      <c r="AI30" s="5">
        <v>85.6</v>
      </c>
      <c r="AJ30" s="5">
        <v>85.8</v>
      </c>
      <c r="AK30" s="5">
        <v>92.9</v>
      </c>
      <c r="AL30" s="5">
        <v>106.5</v>
      </c>
      <c r="AM30" s="5">
        <v>99.7</v>
      </c>
      <c r="AP30" s="4">
        <v>41000</v>
      </c>
      <c r="AQ30" s="2">
        <f t="shared" si="5"/>
        <v>-8.7857847976307966</v>
      </c>
      <c r="AR30" s="2">
        <f t="shared" si="6"/>
        <v>-2.7293277568499876</v>
      </c>
      <c r="AS30" s="2">
        <f t="shared" si="7"/>
        <v>-1.5700628105383632</v>
      </c>
      <c r="AT30" s="2">
        <f t="shared" si="7"/>
        <v>-4.4635268118040532</v>
      </c>
      <c r="AU30" s="2">
        <f t="shared" si="7"/>
        <v>0.44532379343990813</v>
      </c>
      <c r="AV30" s="2">
        <f t="shared" si="7"/>
        <v>-7.3865554006751193E-3</v>
      </c>
      <c r="AW30" s="2">
        <f t="shared" si="4"/>
        <v>-0.46080465647762558</v>
      </c>
      <c r="AX30" s="2">
        <f t="shared" si="8"/>
        <v>-5.5832502492522309</v>
      </c>
      <c r="AY30" s="9">
        <v>-6.4886428442292043</v>
      </c>
    </row>
    <row r="31" spans="1:51">
      <c r="A31" s="4">
        <v>41030</v>
      </c>
      <c r="B31" s="5">
        <v>91.2</v>
      </c>
      <c r="C31" s="5">
        <v>82.3</v>
      </c>
      <c r="D31" s="5">
        <v>103.1</v>
      </c>
      <c r="E31" s="5">
        <v>100.5</v>
      </c>
      <c r="F31" s="5">
        <v>100.6</v>
      </c>
      <c r="G31" s="5">
        <v>100.4</v>
      </c>
      <c r="H31" s="5">
        <v>85</v>
      </c>
      <c r="I31" s="5">
        <v>99.6</v>
      </c>
      <c r="J31" s="5">
        <v>100.5</v>
      </c>
      <c r="K31" s="5">
        <v>92</v>
      </c>
      <c r="L31" s="5">
        <v>89.2</v>
      </c>
      <c r="M31" s="5">
        <v>99.2</v>
      </c>
      <c r="N31" s="5">
        <v>98.2</v>
      </c>
      <c r="O31" s="5">
        <v>100</v>
      </c>
      <c r="P31" s="5">
        <v>98.7</v>
      </c>
      <c r="Q31" s="5">
        <v>80.099999999999994</v>
      </c>
      <c r="R31" s="5">
        <v>99.5</v>
      </c>
      <c r="S31" s="5">
        <v>106.8</v>
      </c>
      <c r="T31" s="5">
        <v>102.7</v>
      </c>
      <c r="U31" s="5">
        <v>104.3</v>
      </c>
      <c r="V31" s="5">
        <v>100</v>
      </c>
      <c r="W31" s="5">
        <v>97.9</v>
      </c>
      <c r="X31" s="5">
        <v>99.8</v>
      </c>
      <c r="Y31" s="5">
        <v>99.5</v>
      </c>
      <c r="Z31" s="5">
        <v>100.2</v>
      </c>
      <c r="AA31" s="5">
        <v>99.4</v>
      </c>
      <c r="AB31" s="5">
        <v>99.7</v>
      </c>
      <c r="AC31" s="5">
        <v>101.3</v>
      </c>
      <c r="AD31" s="5">
        <v>93.7</v>
      </c>
      <c r="AG31" s="4">
        <v>41030</v>
      </c>
      <c r="AH31" s="5">
        <v>91.2</v>
      </c>
      <c r="AI31" s="5">
        <v>82.3</v>
      </c>
      <c r="AJ31" s="5">
        <v>85</v>
      </c>
      <c r="AK31" s="5">
        <v>92</v>
      </c>
      <c r="AL31" s="5">
        <v>106.8</v>
      </c>
      <c r="AM31" s="5">
        <v>99.4</v>
      </c>
      <c r="AP31" s="4">
        <v>41030</v>
      </c>
      <c r="AQ31" s="2">
        <f t="shared" si="5"/>
        <v>-10.9375</v>
      </c>
      <c r="AR31" s="2">
        <f t="shared" si="6"/>
        <v>-2.876386407496224</v>
      </c>
      <c r="AS31" s="2">
        <f t="shared" si="7"/>
        <v>-1.6310361235689794</v>
      </c>
      <c r="AT31" s="2">
        <f t="shared" si="7"/>
        <v>-6.3276299679521077</v>
      </c>
      <c r="AU31" s="2">
        <f t="shared" si="7"/>
        <v>0.40933827845409149</v>
      </c>
      <c r="AV31" s="2">
        <f t="shared" si="7"/>
        <v>-5.5621428957441602E-3</v>
      </c>
      <c r="AW31" s="2">
        <f t="shared" si="4"/>
        <v>-0.5062236365410353</v>
      </c>
      <c r="AX31" s="2">
        <f t="shared" si="8"/>
        <v>-7.3194856577645737</v>
      </c>
      <c r="AY31" s="9">
        <v>-8.1005196280290619</v>
      </c>
    </row>
    <row r="32" spans="1:51">
      <c r="A32" s="4">
        <v>41061</v>
      </c>
      <c r="B32" s="5">
        <v>90.3</v>
      </c>
      <c r="C32" s="5">
        <v>80.5</v>
      </c>
      <c r="D32" s="5">
        <v>102.4</v>
      </c>
      <c r="E32" s="5">
        <v>100.4</v>
      </c>
      <c r="F32" s="5">
        <v>100.3</v>
      </c>
      <c r="G32" s="5">
        <v>101</v>
      </c>
      <c r="H32" s="5">
        <v>82.9</v>
      </c>
      <c r="I32" s="5">
        <v>99.5</v>
      </c>
      <c r="J32" s="5">
        <v>100.5</v>
      </c>
      <c r="K32" s="5">
        <v>91.2</v>
      </c>
      <c r="L32" s="5">
        <v>86.3</v>
      </c>
      <c r="M32" s="5">
        <v>99</v>
      </c>
      <c r="N32" s="5">
        <v>97.9</v>
      </c>
      <c r="O32" s="5">
        <v>100.3</v>
      </c>
      <c r="P32" s="5">
        <v>100.8</v>
      </c>
      <c r="Q32" s="5">
        <v>79</v>
      </c>
      <c r="R32" s="5">
        <v>99.5</v>
      </c>
      <c r="S32" s="5">
        <v>108.7</v>
      </c>
      <c r="T32" s="5">
        <v>102.7</v>
      </c>
      <c r="U32" s="5">
        <v>104.3</v>
      </c>
      <c r="V32" s="5">
        <v>99.8</v>
      </c>
      <c r="W32" s="5">
        <v>97.7</v>
      </c>
      <c r="X32" s="5">
        <v>99.6</v>
      </c>
      <c r="Y32" s="5">
        <v>99.5</v>
      </c>
      <c r="Z32" s="5">
        <v>100.2</v>
      </c>
      <c r="AA32" s="5">
        <v>99.3</v>
      </c>
      <c r="AB32" s="5">
        <v>99.7</v>
      </c>
      <c r="AC32" s="5">
        <v>100.5</v>
      </c>
      <c r="AD32" s="5">
        <v>92.9</v>
      </c>
      <c r="AG32" s="4">
        <v>41061</v>
      </c>
      <c r="AH32" s="5">
        <v>90.3</v>
      </c>
      <c r="AI32" s="5">
        <v>80.5</v>
      </c>
      <c r="AJ32" s="5">
        <v>82.9</v>
      </c>
      <c r="AK32" s="5">
        <v>91.2</v>
      </c>
      <c r="AL32" s="5">
        <v>108.7</v>
      </c>
      <c r="AM32" s="5">
        <v>99.3</v>
      </c>
      <c r="AP32" s="4">
        <v>41061</v>
      </c>
      <c r="AQ32" s="2">
        <f t="shared" si="5"/>
        <v>-11.643835616438352</v>
      </c>
      <c r="AR32" s="2">
        <f t="shared" si="6"/>
        <v>-3.0143994522017081</v>
      </c>
      <c r="AS32" s="2">
        <f t="shared" si="7"/>
        <v>-1.7851471760478186</v>
      </c>
      <c r="AT32" s="2">
        <f t="shared" si="7"/>
        <v>-6.8661516673522867</v>
      </c>
      <c r="AU32" s="2">
        <f t="shared" si="7"/>
        <v>0.43525480736007433</v>
      </c>
      <c r="AV32" s="2">
        <f t="shared" si="7"/>
        <v>-1.4773110801350502E-2</v>
      </c>
      <c r="AW32" s="2">
        <f t="shared" si="4"/>
        <v>-0.39861901739526218</v>
      </c>
      <c r="AX32" s="2">
        <f t="shared" si="8"/>
        <v>-8.1107814045499396</v>
      </c>
      <c r="AY32" s="9">
        <v>-8.6192700630532073</v>
      </c>
    </row>
    <row r="33" spans="1:51">
      <c r="A33" s="4">
        <v>41091</v>
      </c>
      <c r="B33" s="5">
        <v>90.2</v>
      </c>
      <c r="C33" s="5">
        <v>82.5</v>
      </c>
      <c r="D33" s="5">
        <v>101.8</v>
      </c>
      <c r="E33" s="5">
        <v>99</v>
      </c>
      <c r="F33" s="5">
        <v>100.5</v>
      </c>
      <c r="G33" s="5">
        <v>101.1</v>
      </c>
      <c r="H33" s="5">
        <v>83.3</v>
      </c>
      <c r="I33" s="5">
        <v>99.4</v>
      </c>
      <c r="J33" s="5">
        <v>100.4</v>
      </c>
      <c r="K33" s="5">
        <v>90.3</v>
      </c>
      <c r="L33" s="5">
        <v>84.7</v>
      </c>
      <c r="M33" s="5">
        <v>98.6</v>
      </c>
      <c r="N33" s="5">
        <v>98.7</v>
      </c>
      <c r="O33" s="5">
        <v>99.9</v>
      </c>
      <c r="P33" s="5">
        <v>98.2</v>
      </c>
      <c r="Q33" s="5">
        <v>78.2</v>
      </c>
      <c r="R33" s="5">
        <v>98.9</v>
      </c>
      <c r="S33" s="5">
        <v>115</v>
      </c>
      <c r="T33" s="5">
        <v>102.7</v>
      </c>
      <c r="U33" s="5">
        <v>104.3</v>
      </c>
      <c r="V33" s="5">
        <v>99.8</v>
      </c>
      <c r="W33" s="5">
        <v>97.8</v>
      </c>
      <c r="X33" s="5">
        <v>100</v>
      </c>
      <c r="Y33" s="5">
        <v>99.5</v>
      </c>
      <c r="Z33" s="5">
        <v>100.2</v>
      </c>
      <c r="AA33" s="5">
        <v>99.3</v>
      </c>
      <c r="AB33" s="5">
        <v>99.7</v>
      </c>
      <c r="AC33" s="5">
        <v>99.3</v>
      </c>
      <c r="AD33" s="5">
        <v>92.2</v>
      </c>
      <c r="AG33" s="4">
        <v>41091</v>
      </c>
      <c r="AH33" s="5">
        <v>90.2</v>
      </c>
      <c r="AI33" s="5">
        <v>82.5</v>
      </c>
      <c r="AJ33" s="5">
        <v>83.3</v>
      </c>
      <c r="AK33" s="5">
        <v>90.3</v>
      </c>
      <c r="AL33" s="5">
        <v>115</v>
      </c>
      <c r="AM33" s="5">
        <v>99.3</v>
      </c>
      <c r="AP33" s="4">
        <v>41091</v>
      </c>
      <c r="AQ33" s="2">
        <f t="shared" si="5"/>
        <v>-12.850241545893709</v>
      </c>
      <c r="AR33" s="2">
        <f t="shared" si="6"/>
        <v>-2.5694826392160977</v>
      </c>
      <c r="AS33" s="2">
        <f t="shared" si="7"/>
        <v>-1.6265596759232572</v>
      </c>
      <c r="AT33" s="2">
        <f t="shared" si="7"/>
        <v>-8.7628032606789308</v>
      </c>
      <c r="AU33" s="2">
        <f t="shared" si="7"/>
        <v>0.39687980142267426</v>
      </c>
      <c r="AV33" s="2">
        <f t="shared" si="7"/>
        <v>-1.2939398423133073E-2</v>
      </c>
      <c r="AW33" s="2">
        <f t="shared" si="4"/>
        <v>-0.27533637307496406</v>
      </c>
      <c r="AX33" s="2">
        <f t="shared" si="8"/>
        <v>-9.7847358121330785</v>
      </c>
      <c r="AY33" s="9">
        <v>-9.5434407085909783</v>
      </c>
    </row>
    <row r="34" spans="1:51">
      <c r="A34" s="4">
        <v>41122</v>
      </c>
      <c r="B34" s="5">
        <v>90.1</v>
      </c>
      <c r="C34" s="5">
        <v>82</v>
      </c>
      <c r="D34" s="5">
        <v>101.5</v>
      </c>
      <c r="E34" s="5">
        <v>99.3</v>
      </c>
      <c r="F34" s="5">
        <v>100.4</v>
      </c>
      <c r="G34" s="5">
        <v>101</v>
      </c>
      <c r="H34" s="5">
        <v>83.2</v>
      </c>
      <c r="I34" s="5">
        <v>99.4</v>
      </c>
      <c r="J34" s="5">
        <v>100.6</v>
      </c>
      <c r="K34" s="5">
        <v>90.1</v>
      </c>
      <c r="L34" s="5">
        <v>84.5</v>
      </c>
      <c r="M34" s="5">
        <v>98.4</v>
      </c>
      <c r="N34" s="5">
        <v>98.1</v>
      </c>
      <c r="O34" s="5">
        <v>99.9</v>
      </c>
      <c r="P34" s="5">
        <v>95.1</v>
      </c>
      <c r="Q34" s="5">
        <v>77.7</v>
      </c>
      <c r="R34" s="5">
        <v>98</v>
      </c>
      <c r="S34" s="5">
        <v>117.1</v>
      </c>
      <c r="T34" s="5">
        <v>102.7</v>
      </c>
      <c r="U34" s="5">
        <v>104.3</v>
      </c>
      <c r="V34" s="5">
        <v>99.8</v>
      </c>
      <c r="W34" s="5">
        <v>97.7</v>
      </c>
      <c r="X34" s="5">
        <v>100.6</v>
      </c>
      <c r="Y34" s="5">
        <v>99.5</v>
      </c>
      <c r="Z34" s="5">
        <v>100.2</v>
      </c>
      <c r="AA34" s="5">
        <v>98.9</v>
      </c>
      <c r="AB34" s="5">
        <v>99.7</v>
      </c>
      <c r="AC34" s="5">
        <v>98.9</v>
      </c>
      <c r="AD34" s="5">
        <v>91.7</v>
      </c>
      <c r="AG34" s="4">
        <v>41122</v>
      </c>
      <c r="AH34" s="5">
        <v>90.1</v>
      </c>
      <c r="AI34" s="5">
        <v>82</v>
      </c>
      <c r="AJ34" s="5">
        <v>83.2</v>
      </c>
      <c r="AK34" s="5">
        <v>90.1</v>
      </c>
      <c r="AL34" s="5">
        <v>117.1</v>
      </c>
      <c r="AM34" s="5">
        <v>98.9</v>
      </c>
      <c r="AP34" s="4">
        <v>41122</v>
      </c>
      <c r="AQ34" s="2">
        <f t="shared" si="5"/>
        <v>-12.524271844660191</v>
      </c>
      <c r="AR34" s="2">
        <f t="shared" si="6"/>
        <v>-2.3494347188616236</v>
      </c>
      <c r="AS34" s="2">
        <f t="shared" si="7"/>
        <v>-1.6093900100316163</v>
      </c>
      <c r="AT34" s="2">
        <f t="shared" si="7"/>
        <v>-8.7797525900032678</v>
      </c>
      <c r="AU34" s="2">
        <f t="shared" si="7"/>
        <v>0.40456237265380351</v>
      </c>
      <c r="AV34" s="2">
        <f t="shared" si="7"/>
        <v>-1.4832381055317936E-2</v>
      </c>
      <c r="AW34" s="2">
        <f t="shared" si="4"/>
        <v>-0.17542451736217046</v>
      </c>
      <c r="AX34" s="2">
        <f t="shared" si="8"/>
        <v>-10.098039215686271</v>
      </c>
      <c r="AY34" s="9">
        <v>-9.28974932331937</v>
      </c>
    </row>
    <row r="35" spans="1:51">
      <c r="A35" s="4">
        <v>41153</v>
      </c>
      <c r="B35" s="5">
        <v>89.8</v>
      </c>
      <c r="C35" s="5">
        <v>81.2</v>
      </c>
      <c r="D35" s="5">
        <v>101.9</v>
      </c>
      <c r="E35" s="5">
        <v>100</v>
      </c>
      <c r="F35" s="5">
        <v>100.2</v>
      </c>
      <c r="G35" s="5">
        <v>101</v>
      </c>
      <c r="H35" s="5">
        <v>83.6</v>
      </c>
      <c r="I35" s="5">
        <v>99.3</v>
      </c>
      <c r="J35" s="5">
        <v>100.4</v>
      </c>
      <c r="K35" s="5">
        <v>89.9</v>
      </c>
      <c r="L35" s="5">
        <v>86.9</v>
      </c>
      <c r="M35" s="5">
        <v>98.3</v>
      </c>
      <c r="N35" s="5">
        <v>98.7</v>
      </c>
      <c r="O35" s="5">
        <v>100.6</v>
      </c>
      <c r="P35" s="5">
        <v>96.4</v>
      </c>
      <c r="Q35" s="5">
        <v>77.400000000000006</v>
      </c>
      <c r="R35" s="5">
        <v>99.8</v>
      </c>
      <c r="S35" s="5">
        <v>116.8</v>
      </c>
      <c r="T35" s="5">
        <v>102.7</v>
      </c>
      <c r="U35" s="5">
        <v>104.3</v>
      </c>
      <c r="V35" s="5">
        <v>99.7</v>
      </c>
      <c r="W35" s="5">
        <v>97.1</v>
      </c>
      <c r="X35" s="5">
        <v>98.9</v>
      </c>
      <c r="Y35" s="5">
        <v>99.5</v>
      </c>
      <c r="Z35" s="5">
        <v>100.2</v>
      </c>
      <c r="AA35" s="5">
        <v>99.2</v>
      </c>
      <c r="AB35" s="5">
        <v>99.7</v>
      </c>
      <c r="AC35" s="5">
        <v>98</v>
      </c>
      <c r="AD35" s="5">
        <v>91.3</v>
      </c>
      <c r="AG35" s="4">
        <v>41153</v>
      </c>
      <c r="AH35" s="5">
        <v>89.8</v>
      </c>
      <c r="AI35" s="5">
        <v>81.2</v>
      </c>
      <c r="AJ35" s="5">
        <v>83.6</v>
      </c>
      <c r="AK35" s="5">
        <v>89.9</v>
      </c>
      <c r="AL35" s="5">
        <v>116.8</v>
      </c>
      <c r="AM35" s="5">
        <v>99.2</v>
      </c>
      <c r="AP35" s="4">
        <v>41153</v>
      </c>
      <c r="AQ35" s="2">
        <f t="shared" si="5"/>
        <v>-12.730806608357639</v>
      </c>
      <c r="AR35" s="2">
        <f t="shared" si="6"/>
        <v>-2.4177852622807676</v>
      </c>
      <c r="AS35" s="2">
        <f t="shared" si="7"/>
        <v>-1.5781397185746922</v>
      </c>
      <c r="AT35" s="2">
        <f t="shared" si="7"/>
        <v>-8.8543289481726397</v>
      </c>
      <c r="AU35" s="2">
        <f t="shared" si="7"/>
        <v>0.34024665437786933</v>
      </c>
      <c r="AV35" s="2">
        <f t="shared" si="7"/>
        <v>-1.478788391215197E-2</v>
      </c>
      <c r="AW35" s="2">
        <f t="shared" si="4"/>
        <v>-0.20601144979525721</v>
      </c>
      <c r="AX35" s="2">
        <f t="shared" si="8"/>
        <v>-10.577864838393722</v>
      </c>
      <c r="AY35" s="9">
        <v>-9.4405749387699984</v>
      </c>
    </row>
    <row r="36" spans="1:51">
      <c r="A36" s="4">
        <v>41183</v>
      </c>
      <c r="B36" s="5">
        <v>85.2</v>
      </c>
      <c r="C36" s="5">
        <v>71</v>
      </c>
      <c r="D36" s="5">
        <v>104.2</v>
      </c>
      <c r="E36" s="5">
        <v>101.2</v>
      </c>
      <c r="F36" s="5">
        <v>100</v>
      </c>
      <c r="G36" s="5">
        <v>100.9</v>
      </c>
      <c r="H36" s="5">
        <v>73.7</v>
      </c>
      <c r="I36" s="5">
        <v>98.5</v>
      </c>
      <c r="J36" s="5">
        <v>98.9</v>
      </c>
      <c r="K36" s="5">
        <v>86.4</v>
      </c>
      <c r="L36" s="5">
        <v>90.3</v>
      </c>
      <c r="M36" s="5">
        <v>98.4</v>
      </c>
      <c r="N36" s="5">
        <v>97.5</v>
      </c>
      <c r="O36" s="5">
        <v>100.3</v>
      </c>
      <c r="P36" s="5">
        <v>98.2</v>
      </c>
      <c r="Q36" s="5">
        <v>77.3</v>
      </c>
      <c r="R36" s="5">
        <v>100.3</v>
      </c>
      <c r="S36" s="5">
        <v>110.5</v>
      </c>
      <c r="T36" s="5">
        <v>102.7</v>
      </c>
      <c r="U36" s="5">
        <v>104.3</v>
      </c>
      <c r="V36" s="5">
        <v>99.8</v>
      </c>
      <c r="W36" s="5">
        <v>96.9</v>
      </c>
      <c r="X36" s="5">
        <v>99.1</v>
      </c>
      <c r="Y36" s="5">
        <v>99.4</v>
      </c>
      <c r="Z36" s="5">
        <v>100.2</v>
      </c>
      <c r="AA36" s="5">
        <v>99.3</v>
      </c>
      <c r="AB36" s="5">
        <v>99.7</v>
      </c>
      <c r="AC36" s="5">
        <v>96.2</v>
      </c>
      <c r="AD36" s="5">
        <v>89.1</v>
      </c>
      <c r="AG36" s="4">
        <v>41183</v>
      </c>
      <c r="AH36" s="5">
        <v>85.2</v>
      </c>
      <c r="AI36" s="5">
        <v>71</v>
      </c>
      <c r="AJ36" s="5">
        <v>73.7</v>
      </c>
      <c r="AK36" s="5">
        <v>86.4</v>
      </c>
      <c r="AL36" s="5">
        <v>110.5</v>
      </c>
      <c r="AM36" s="5">
        <v>99.3</v>
      </c>
      <c r="AP36" s="4">
        <v>41183</v>
      </c>
      <c r="AQ36" s="2">
        <f t="shared" si="5"/>
        <v>-14.371859296482413</v>
      </c>
      <c r="AR36" s="2">
        <f t="shared" si="6"/>
        <v>-3.582407789852462</v>
      </c>
      <c r="AS36" s="2">
        <f t="shared" si="7"/>
        <v>-1.9352098101648925</v>
      </c>
      <c r="AT36" s="2">
        <f t="shared" si="7"/>
        <v>-9.1055809208258438</v>
      </c>
      <c r="AU36" s="2">
        <f t="shared" si="7"/>
        <v>0.22839195918167929</v>
      </c>
      <c r="AV36" s="2">
        <f t="shared" si="7"/>
        <v>-1.2939398423133073E-2</v>
      </c>
      <c r="AW36" s="2">
        <f t="shared" si="4"/>
        <v>3.5886663602239466E-2</v>
      </c>
      <c r="AX36" s="2">
        <f t="shared" si="8"/>
        <v>-10.989010989010993</v>
      </c>
      <c r="AY36" s="9">
        <v>-10.564207337379912</v>
      </c>
    </row>
    <row r="37" spans="1:51">
      <c r="A37" s="4">
        <v>41214</v>
      </c>
      <c r="B37" s="5">
        <v>85.5</v>
      </c>
      <c r="C37" s="5">
        <v>72.599999999999994</v>
      </c>
      <c r="D37" s="5">
        <v>105.3</v>
      </c>
      <c r="E37" s="5">
        <v>101.2</v>
      </c>
      <c r="F37" s="5">
        <v>100</v>
      </c>
      <c r="G37" s="5">
        <v>100.9</v>
      </c>
      <c r="H37" s="5">
        <v>73.900000000000006</v>
      </c>
      <c r="I37" s="5">
        <v>98.5</v>
      </c>
      <c r="J37" s="5">
        <v>99.1</v>
      </c>
      <c r="K37" s="5">
        <v>86.5</v>
      </c>
      <c r="L37" s="5">
        <v>91.6</v>
      </c>
      <c r="M37" s="5">
        <v>98.5</v>
      </c>
      <c r="N37" s="5">
        <v>99.4</v>
      </c>
      <c r="O37" s="5">
        <v>100.3</v>
      </c>
      <c r="P37" s="5">
        <v>96.4</v>
      </c>
      <c r="Q37" s="5">
        <v>77.3</v>
      </c>
      <c r="R37" s="5">
        <v>98.9</v>
      </c>
      <c r="S37" s="5">
        <v>110.8</v>
      </c>
      <c r="T37" s="5">
        <v>102.7</v>
      </c>
      <c r="U37" s="5">
        <v>104.3</v>
      </c>
      <c r="V37" s="5">
        <v>99.9</v>
      </c>
      <c r="W37" s="5">
        <v>96.9</v>
      </c>
      <c r="X37" s="5">
        <v>99.1</v>
      </c>
      <c r="Y37" s="5">
        <v>99.3</v>
      </c>
      <c r="Z37" s="5">
        <v>100.2</v>
      </c>
      <c r="AA37" s="5">
        <v>99.4</v>
      </c>
      <c r="AB37" s="5">
        <v>99.7</v>
      </c>
      <c r="AC37" s="5">
        <v>95.3</v>
      </c>
      <c r="AD37" s="5">
        <v>89.1</v>
      </c>
      <c r="AG37" s="4">
        <v>41214</v>
      </c>
      <c r="AH37" s="5">
        <v>85.5</v>
      </c>
      <c r="AI37" s="5">
        <v>72.599999999999994</v>
      </c>
      <c r="AJ37" s="5">
        <v>73.900000000000006</v>
      </c>
      <c r="AK37" s="5">
        <v>86.5</v>
      </c>
      <c r="AL37" s="5">
        <v>110.8</v>
      </c>
      <c r="AM37" s="5">
        <v>99.4</v>
      </c>
      <c r="AP37" s="4">
        <v>41214</v>
      </c>
      <c r="AQ37" s="2">
        <f t="shared" si="5"/>
        <v>-13.897280966767369</v>
      </c>
      <c r="AR37" s="2">
        <f t="shared" si="6"/>
        <v>-3.4732651229718665</v>
      </c>
      <c r="AS37" s="2">
        <f t="shared" si="7"/>
        <v>-1.9248438035155258</v>
      </c>
      <c r="AT37" s="2">
        <f t="shared" si="7"/>
        <v>-8.6785679114738219</v>
      </c>
      <c r="AU37" s="2">
        <f t="shared" si="7"/>
        <v>0.22019708755831635</v>
      </c>
      <c r="AV37" s="2">
        <f t="shared" si="7"/>
        <v>-1.1090912934113913E-2</v>
      </c>
      <c r="AW37" s="2">
        <f t="shared" si="4"/>
        <v>-2.9710303430357854E-2</v>
      </c>
      <c r="AX37" s="2">
        <f t="shared" si="8"/>
        <v>-10.900000000000006</v>
      </c>
      <c r="AY37" s="9">
        <v>-10.209914725031268</v>
      </c>
    </row>
    <row r="38" spans="1:51">
      <c r="A38" s="4">
        <v>41244</v>
      </c>
      <c r="B38" s="5">
        <v>86</v>
      </c>
      <c r="C38" s="5">
        <v>74.900000000000006</v>
      </c>
      <c r="D38" s="5">
        <v>104.5</v>
      </c>
      <c r="E38" s="5">
        <v>100.9</v>
      </c>
      <c r="F38" s="5">
        <v>100.2</v>
      </c>
      <c r="G38" s="5">
        <v>101.3</v>
      </c>
      <c r="H38" s="5">
        <v>74.3</v>
      </c>
      <c r="I38" s="5">
        <v>98.5</v>
      </c>
      <c r="J38" s="5">
        <v>99.3</v>
      </c>
      <c r="K38" s="5">
        <v>86.8</v>
      </c>
      <c r="L38" s="5">
        <v>92.7</v>
      </c>
      <c r="M38" s="5">
        <v>98.3</v>
      </c>
      <c r="N38" s="5">
        <v>99.3</v>
      </c>
      <c r="O38" s="5">
        <v>99.7</v>
      </c>
      <c r="P38" s="5">
        <v>101.1</v>
      </c>
      <c r="Q38" s="5">
        <v>77.3</v>
      </c>
      <c r="R38" s="5">
        <v>99.2</v>
      </c>
      <c r="S38" s="5">
        <v>110.3</v>
      </c>
      <c r="T38" s="5">
        <v>102.7</v>
      </c>
      <c r="U38" s="5">
        <v>104.3</v>
      </c>
      <c r="V38" s="5">
        <v>100</v>
      </c>
      <c r="W38" s="5">
        <v>97.1</v>
      </c>
      <c r="X38" s="5">
        <v>99.4</v>
      </c>
      <c r="Y38" s="5">
        <v>99.4</v>
      </c>
      <c r="Z38" s="5">
        <v>100.2</v>
      </c>
      <c r="AA38" s="5">
        <v>99.3</v>
      </c>
      <c r="AB38" s="5">
        <v>99.7</v>
      </c>
      <c r="AC38" s="5">
        <v>95</v>
      </c>
      <c r="AD38" s="5">
        <v>89.4</v>
      </c>
      <c r="AG38" s="4">
        <v>41244</v>
      </c>
      <c r="AH38" s="5">
        <v>86</v>
      </c>
      <c r="AI38" s="5">
        <v>74.900000000000006</v>
      </c>
      <c r="AJ38" s="5">
        <v>74.3</v>
      </c>
      <c r="AK38" s="5">
        <v>86.8</v>
      </c>
      <c r="AL38" s="5">
        <v>110.3</v>
      </c>
      <c r="AM38" s="5">
        <v>99.3</v>
      </c>
      <c r="AP38" s="4">
        <v>41244</v>
      </c>
      <c r="AQ38" s="2">
        <f t="shared" si="5"/>
        <v>-13.393756294058406</v>
      </c>
      <c r="AR38" s="2">
        <f t="shared" si="6"/>
        <v>-3.2182360992739931</v>
      </c>
      <c r="AS38" s="2">
        <f t="shared" si="7"/>
        <v>-1.8913682591065601</v>
      </c>
      <c r="AT38" s="2">
        <f t="shared" si="7"/>
        <v>-8.5322031748715901</v>
      </c>
      <c r="AU38" s="2">
        <f t="shared" si="7"/>
        <v>0.1912360818851119</v>
      </c>
      <c r="AV38" s="2">
        <f t="shared" si="7"/>
        <v>-7.4161905276589682E-3</v>
      </c>
      <c r="AW38" s="2">
        <f t="shared" si="4"/>
        <v>6.4231347836283703E-2</v>
      </c>
      <c r="AX38" s="2">
        <f t="shared" si="8"/>
        <v>-10.240963855421683</v>
      </c>
      <c r="AY38" s="9">
        <v>-9.8399902784721718</v>
      </c>
    </row>
    <row r="39" spans="1:51">
      <c r="A39" s="4">
        <v>41275</v>
      </c>
      <c r="B39" s="5">
        <v>85</v>
      </c>
      <c r="C39" s="5">
        <v>71.7</v>
      </c>
      <c r="D39" s="5">
        <v>102.5</v>
      </c>
      <c r="E39" s="5">
        <v>99.7</v>
      </c>
      <c r="F39" s="5">
        <v>100.6</v>
      </c>
      <c r="G39" s="5">
        <v>102.3</v>
      </c>
      <c r="H39" s="5">
        <v>74.099999999999994</v>
      </c>
      <c r="I39" s="5">
        <v>98.4</v>
      </c>
      <c r="J39" s="5">
        <v>99.3</v>
      </c>
      <c r="K39" s="5">
        <v>85.7</v>
      </c>
      <c r="L39" s="5">
        <v>99.1</v>
      </c>
      <c r="M39" s="5">
        <v>98.8</v>
      </c>
      <c r="N39" s="5">
        <v>100.1</v>
      </c>
      <c r="O39" s="5">
        <v>100.1</v>
      </c>
      <c r="P39" s="5">
        <v>101.9</v>
      </c>
      <c r="Q39" s="5">
        <v>76.7</v>
      </c>
      <c r="R39" s="5">
        <v>99</v>
      </c>
      <c r="S39" s="5">
        <v>109.6</v>
      </c>
      <c r="T39" s="5">
        <v>102.7</v>
      </c>
      <c r="U39" s="5">
        <v>104.7</v>
      </c>
      <c r="V39" s="5">
        <v>100.1</v>
      </c>
      <c r="W39" s="5">
        <v>96.9</v>
      </c>
      <c r="X39" s="5">
        <v>99</v>
      </c>
      <c r="Y39" s="5">
        <v>99.2</v>
      </c>
      <c r="Z39" s="5">
        <v>100.8</v>
      </c>
      <c r="AA39" s="5">
        <v>99</v>
      </c>
      <c r="AB39" s="5">
        <v>99.7</v>
      </c>
      <c r="AC39" s="5">
        <v>94.7</v>
      </c>
      <c r="AD39" s="5">
        <v>89.3</v>
      </c>
      <c r="AG39" s="4">
        <v>41275</v>
      </c>
      <c r="AH39" s="5">
        <v>85</v>
      </c>
      <c r="AI39" s="5">
        <v>71.7</v>
      </c>
      <c r="AJ39" s="5">
        <v>74.099999999999994</v>
      </c>
      <c r="AK39" s="5">
        <v>85.7</v>
      </c>
      <c r="AL39" s="5">
        <v>109.6</v>
      </c>
      <c r="AM39" s="5">
        <v>99</v>
      </c>
      <c r="AP39" s="4">
        <v>41275</v>
      </c>
      <c r="AQ39" s="2">
        <f t="shared" si="5"/>
        <v>-11.087866108786599</v>
      </c>
      <c r="AR39" s="2">
        <f t="shared" si="6"/>
        <v>-2.3846563964459082</v>
      </c>
      <c r="AS39" s="2">
        <f t="shared" si="7"/>
        <v>-1.5132893607269251</v>
      </c>
      <c r="AT39" s="2">
        <f t="shared" si="7"/>
        <v>-7.7645695903691854</v>
      </c>
      <c r="AU39" s="2">
        <f t="shared" si="7"/>
        <v>0.16644621941852319</v>
      </c>
      <c r="AV39" s="2">
        <f t="shared" si="7"/>
        <v>-7.4385733964547401E-3</v>
      </c>
      <c r="AW39" s="2">
        <f t="shared" si="4"/>
        <v>0.41564159273335122</v>
      </c>
      <c r="AX39" s="2">
        <f t="shared" si="8"/>
        <v>-8.5977482088024573</v>
      </c>
      <c r="AY39" s="9">
        <v>-8.0631214518587058</v>
      </c>
    </row>
    <row r="40" spans="1:51">
      <c r="A40" s="4">
        <v>41306</v>
      </c>
      <c r="B40" s="5">
        <v>85.7</v>
      </c>
      <c r="C40" s="5">
        <v>74.7</v>
      </c>
      <c r="D40" s="5">
        <v>103.3</v>
      </c>
      <c r="E40" s="5">
        <v>101.2</v>
      </c>
      <c r="F40" s="5">
        <v>101</v>
      </c>
      <c r="G40" s="5">
        <v>102.2</v>
      </c>
      <c r="H40" s="5">
        <v>74.400000000000006</v>
      </c>
      <c r="I40" s="5">
        <v>98.8</v>
      </c>
      <c r="J40" s="5">
        <v>99.5</v>
      </c>
      <c r="K40" s="5">
        <v>86.1</v>
      </c>
      <c r="L40" s="5">
        <v>103.4</v>
      </c>
      <c r="M40" s="5">
        <v>99.2</v>
      </c>
      <c r="N40" s="5">
        <v>100.3</v>
      </c>
      <c r="O40" s="5">
        <v>100.1</v>
      </c>
      <c r="P40" s="5">
        <v>104.5</v>
      </c>
      <c r="Q40" s="5">
        <v>76.099999999999994</v>
      </c>
      <c r="R40" s="5">
        <v>99</v>
      </c>
      <c r="S40" s="5">
        <v>109.4</v>
      </c>
      <c r="T40" s="5">
        <v>102.7</v>
      </c>
      <c r="U40" s="5">
        <v>104.7</v>
      </c>
      <c r="V40" s="5">
        <v>100.2</v>
      </c>
      <c r="W40" s="5">
        <v>96.6</v>
      </c>
      <c r="X40" s="5">
        <v>98.7</v>
      </c>
      <c r="Y40" s="5">
        <v>99.2</v>
      </c>
      <c r="Z40" s="5">
        <v>100.8</v>
      </c>
      <c r="AA40" s="5">
        <v>99.2</v>
      </c>
      <c r="AB40" s="5">
        <v>99.7</v>
      </c>
      <c r="AC40" s="5">
        <v>94.5</v>
      </c>
      <c r="AD40" s="5">
        <v>89.9</v>
      </c>
      <c r="AG40" s="4">
        <v>41306</v>
      </c>
      <c r="AH40" s="5">
        <v>85.7</v>
      </c>
      <c r="AI40" s="5">
        <v>74.7</v>
      </c>
      <c r="AJ40" s="5">
        <v>74.400000000000006</v>
      </c>
      <c r="AK40" s="5">
        <v>86.1</v>
      </c>
      <c r="AL40" s="5">
        <v>109.4</v>
      </c>
      <c r="AM40" s="5">
        <v>99.2</v>
      </c>
      <c r="AP40" s="4">
        <v>41306</v>
      </c>
      <c r="AQ40" s="2">
        <f t="shared" si="5"/>
        <v>-10.073452256033576</v>
      </c>
      <c r="AR40" s="2">
        <f t="shared" si="6"/>
        <v>-1.9662956251396078</v>
      </c>
      <c r="AS40" s="2">
        <f t="shared" si="7"/>
        <v>-1.5083223278142539</v>
      </c>
      <c r="AT40" s="2">
        <f t="shared" si="7"/>
        <v>-7.039067619269062</v>
      </c>
      <c r="AU40" s="2">
        <f t="shared" si="7"/>
        <v>0.16306025401618954</v>
      </c>
      <c r="AV40" s="2">
        <f t="shared" si="7"/>
        <v>-3.7192866982275015E-3</v>
      </c>
      <c r="AW40" s="2">
        <f t="shared" si="4"/>
        <v>0.28089234887138659</v>
      </c>
      <c r="AX40" s="2">
        <f t="shared" si="8"/>
        <v>-7.7002053388090275</v>
      </c>
      <c r="AY40" s="9">
        <v>-7.3191520352072672</v>
      </c>
    </row>
    <row r="41" spans="1:51">
      <c r="A41" s="4">
        <v>41334</v>
      </c>
      <c r="B41" s="5">
        <v>86.1</v>
      </c>
      <c r="C41" s="5">
        <v>75.8</v>
      </c>
      <c r="D41" s="5">
        <v>102.7</v>
      </c>
      <c r="E41" s="5">
        <v>101.3</v>
      </c>
      <c r="F41" s="5">
        <v>101.2</v>
      </c>
      <c r="G41" s="5">
        <v>102.5</v>
      </c>
      <c r="H41" s="5">
        <v>74.3</v>
      </c>
      <c r="I41" s="5">
        <v>98.6</v>
      </c>
      <c r="J41" s="5">
        <v>99.1</v>
      </c>
      <c r="K41" s="5">
        <v>86.4</v>
      </c>
      <c r="L41" s="5">
        <v>104</v>
      </c>
      <c r="M41" s="5">
        <v>99.3</v>
      </c>
      <c r="N41" s="5">
        <v>101</v>
      </c>
      <c r="O41" s="5">
        <v>99.9</v>
      </c>
      <c r="P41" s="5">
        <v>105.2</v>
      </c>
      <c r="Q41" s="5">
        <v>76.099999999999994</v>
      </c>
      <c r="R41" s="5">
        <v>99.6</v>
      </c>
      <c r="S41" s="5">
        <v>110</v>
      </c>
      <c r="T41" s="5">
        <v>102.7</v>
      </c>
      <c r="U41" s="5">
        <v>104.7</v>
      </c>
      <c r="V41" s="5">
        <v>100.3</v>
      </c>
      <c r="W41" s="5">
        <v>96.7</v>
      </c>
      <c r="X41" s="5">
        <v>99.2</v>
      </c>
      <c r="Y41" s="5">
        <v>99.1</v>
      </c>
      <c r="Z41" s="5">
        <v>100.8</v>
      </c>
      <c r="AA41" s="5">
        <v>99.5</v>
      </c>
      <c r="AB41" s="5">
        <v>99.7</v>
      </c>
      <c r="AC41" s="5">
        <v>94.6</v>
      </c>
      <c r="AD41" s="5">
        <v>90.3</v>
      </c>
      <c r="AG41" s="4">
        <v>41334</v>
      </c>
      <c r="AH41" s="5">
        <v>86.1</v>
      </c>
      <c r="AI41" s="5">
        <v>75.8</v>
      </c>
      <c r="AJ41" s="5">
        <v>74.3</v>
      </c>
      <c r="AK41" s="5">
        <v>86.4</v>
      </c>
      <c r="AL41" s="5">
        <v>110</v>
      </c>
      <c r="AM41" s="5">
        <v>99.5</v>
      </c>
      <c r="AP41" s="4">
        <v>41334</v>
      </c>
      <c r="AQ41" s="2">
        <f t="shared" si="5"/>
        <v>-9.8429319371727786</v>
      </c>
      <c r="AR41" s="2">
        <f t="shared" si="6"/>
        <v>-2.1583405369353326</v>
      </c>
      <c r="AS41" s="2">
        <f t="shared" si="7"/>
        <v>-1.5814746630042775</v>
      </c>
      <c r="AT41" s="2">
        <f t="shared" si="7"/>
        <v>-6.5687254568048941</v>
      </c>
      <c r="AU41" s="2">
        <f t="shared" si="7"/>
        <v>0.17319882025895378</v>
      </c>
      <c r="AV41" s="2">
        <f t="shared" si="7"/>
        <v>-3.7080952638296146E-3</v>
      </c>
      <c r="AW41" s="2">
        <f t="shared" si="4"/>
        <v>0.29611799457660304</v>
      </c>
      <c r="AX41" s="2">
        <f t="shared" si="8"/>
        <v>-7.0030895983522043</v>
      </c>
      <c r="AY41" s="9">
        <v>-7.1557584336606226</v>
      </c>
    </row>
    <row r="42" spans="1:51">
      <c r="A42" s="4">
        <v>41365</v>
      </c>
      <c r="B42" s="5">
        <v>91.8</v>
      </c>
      <c r="C42" s="5">
        <v>100.3</v>
      </c>
      <c r="D42" s="5">
        <v>104.5</v>
      </c>
      <c r="E42" s="5">
        <v>101.9</v>
      </c>
      <c r="F42" s="5">
        <v>101.4</v>
      </c>
      <c r="G42" s="5">
        <v>102.8</v>
      </c>
      <c r="H42" s="5">
        <v>76.5</v>
      </c>
      <c r="I42" s="5">
        <v>98.4</v>
      </c>
      <c r="J42" s="5">
        <v>98.8</v>
      </c>
      <c r="K42" s="5">
        <v>89.9</v>
      </c>
      <c r="L42" s="5">
        <v>102</v>
      </c>
      <c r="M42" s="5">
        <v>99.5</v>
      </c>
      <c r="N42" s="5">
        <v>101.6</v>
      </c>
      <c r="O42" s="5">
        <v>99.9</v>
      </c>
      <c r="P42" s="5">
        <v>101.7</v>
      </c>
      <c r="Q42" s="5">
        <v>75.3</v>
      </c>
      <c r="R42" s="5">
        <v>99.9</v>
      </c>
      <c r="S42" s="5">
        <v>114.4</v>
      </c>
      <c r="T42" s="5">
        <v>102.3</v>
      </c>
      <c r="U42" s="5">
        <v>107.4</v>
      </c>
      <c r="V42" s="5">
        <v>101.2</v>
      </c>
      <c r="W42" s="5">
        <v>96</v>
      </c>
      <c r="X42" s="5">
        <v>98.7</v>
      </c>
      <c r="Y42" s="5">
        <v>98.6</v>
      </c>
      <c r="Z42" s="5">
        <v>100.8</v>
      </c>
      <c r="AA42" s="5">
        <v>99.2</v>
      </c>
      <c r="AB42" s="5">
        <v>99.7</v>
      </c>
      <c r="AC42" s="5">
        <v>94.2</v>
      </c>
      <c r="AD42" s="5">
        <v>92.3</v>
      </c>
      <c r="AG42" s="4">
        <v>41365</v>
      </c>
      <c r="AH42" s="5">
        <v>91.8</v>
      </c>
      <c r="AI42" s="5">
        <v>100.3</v>
      </c>
      <c r="AJ42" s="5">
        <v>76.5</v>
      </c>
      <c r="AK42" s="5">
        <v>89.9</v>
      </c>
      <c r="AL42" s="5">
        <v>114.4</v>
      </c>
      <c r="AM42" s="5">
        <v>99.2</v>
      </c>
      <c r="AP42" s="4">
        <v>41365</v>
      </c>
      <c r="AQ42" s="2">
        <f t="shared" si="5"/>
        <v>-0.64935064935065157</v>
      </c>
      <c r="AR42" s="2">
        <f t="shared" si="6"/>
        <v>2.1266020889111816</v>
      </c>
      <c r="AS42" s="2">
        <f t="shared" si="7"/>
        <v>-0.87899639729101253</v>
      </c>
      <c r="AT42" s="2">
        <f t="shared" si="7"/>
        <v>-2.2042290225717718</v>
      </c>
      <c r="AU42" s="2">
        <f t="shared" si="7"/>
        <v>0.2755681680038452</v>
      </c>
      <c r="AV42" s="2">
        <f t="shared" si="7"/>
        <v>-9.2702381595737744E-3</v>
      </c>
      <c r="AW42" s="2">
        <f t="shared" si="4"/>
        <v>4.0974751756679528E-2</v>
      </c>
      <c r="AX42" s="2">
        <f t="shared" si="8"/>
        <v>-2.534318901795146</v>
      </c>
      <c r="AY42" s="9">
        <v>-0.46778980601413878</v>
      </c>
    </row>
    <row r="43" spans="1:51">
      <c r="A43" s="4">
        <v>41395</v>
      </c>
      <c r="B43" s="5">
        <v>92.5</v>
      </c>
      <c r="C43" s="5">
        <v>103.6</v>
      </c>
      <c r="D43" s="5">
        <v>105.2</v>
      </c>
      <c r="E43" s="5">
        <v>102.2</v>
      </c>
      <c r="F43" s="5">
        <v>102.1</v>
      </c>
      <c r="G43" s="5">
        <v>103</v>
      </c>
      <c r="H43" s="5">
        <v>76.3</v>
      </c>
      <c r="I43" s="5">
        <v>98.4</v>
      </c>
      <c r="J43" s="5">
        <v>98.8</v>
      </c>
      <c r="K43" s="5">
        <v>90.2</v>
      </c>
      <c r="L43" s="5">
        <v>100.1</v>
      </c>
      <c r="M43" s="5">
        <v>99.9</v>
      </c>
      <c r="N43" s="5">
        <v>102.4</v>
      </c>
      <c r="O43" s="5">
        <v>100.1</v>
      </c>
      <c r="P43" s="5">
        <v>101.7</v>
      </c>
      <c r="Q43" s="5">
        <v>75.3</v>
      </c>
      <c r="R43" s="5">
        <v>99.3</v>
      </c>
      <c r="S43" s="5">
        <v>117.4</v>
      </c>
      <c r="T43" s="5">
        <v>102.3</v>
      </c>
      <c r="U43" s="5">
        <v>107.4</v>
      </c>
      <c r="V43" s="5">
        <v>101.3</v>
      </c>
      <c r="W43" s="5">
        <v>96.1</v>
      </c>
      <c r="X43" s="5">
        <v>99</v>
      </c>
      <c r="Y43" s="5">
        <v>98.6</v>
      </c>
      <c r="Z43" s="5">
        <v>100.8</v>
      </c>
      <c r="AA43" s="5">
        <v>99.1</v>
      </c>
      <c r="AB43" s="5">
        <v>99.7</v>
      </c>
      <c r="AC43" s="5">
        <v>94.7</v>
      </c>
      <c r="AD43" s="5">
        <v>92.8</v>
      </c>
      <c r="AG43" s="4">
        <v>41395</v>
      </c>
      <c r="AH43" s="5">
        <v>92.5</v>
      </c>
      <c r="AI43" s="5">
        <v>103.6</v>
      </c>
      <c r="AJ43" s="5">
        <v>76.3</v>
      </c>
      <c r="AK43" s="5">
        <v>90.2</v>
      </c>
      <c r="AL43" s="5">
        <v>117.4</v>
      </c>
      <c r="AM43" s="5">
        <v>99.1</v>
      </c>
      <c r="AP43" s="4">
        <v>41395</v>
      </c>
      <c r="AQ43" s="2">
        <f t="shared" si="5"/>
        <v>1.4254385964912188</v>
      </c>
      <c r="AR43" s="2">
        <f t="shared" si="6"/>
        <v>3.2049586767095466</v>
      </c>
      <c r="AS43" s="2">
        <f t="shared" ref="AS43:AS106" si="9">(AJ43/AJ31*100-100)*AS$12/$AQ$12</f>
        <v>-0.83002612362030348</v>
      </c>
      <c r="AT43" s="2">
        <f t="shared" ref="AT43:AT106" si="10">(AK43/AK31*100-100)*AT$12/$AQ$12</f>
        <v>-1.3354752795451201</v>
      </c>
      <c r="AU43" s="2">
        <f t="shared" ref="AU43:AU106" si="11">(AL43/AL31*100-100)*AU$12/$AQ$12</f>
        <v>0.36871107104198197</v>
      </c>
      <c r="AV43" s="2">
        <f t="shared" ref="AV43:AV106" si="12">(AM43/AM31*100-100)*AV$12/$AQ$12</f>
        <v>-5.5789300473412518E-3</v>
      </c>
      <c r="AW43" s="2">
        <f t="shared" si="4"/>
        <v>2.2849181952455222E-2</v>
      </c>
      <c r="AX43" s="2">
        <f t="shared" si="8"/>
        <v>-0.96051227321238741</v>
      </c>
      <c r="AY43" s="9">
        <v>1.0231166504865286</v>
      </c>
    </row>
    <row r="44" spans="1:51">
      <c r="A44" s="4">
        <v>41426</v>
      </c>
      <c r="B44" s="5">
        <v>92.1</v>
      </c>
      <c r="C44" s="5">
        <v>100</v>
      </c>
      <c r="D44" s="5">
        <v>103.8</v>
      </c>
      <c r="E44" s="5">
        <v>101.9</v>
      </c>
      <c r="F44" s="5">
        <v>102.2</v>
      </c>
      <c r="G44" s="5">
        <v>102.9</v>
      </c>
      <c r="H44" s="5">
        <v>76.099999999999994</v>
      </c>
      <c r="I44" s="5">
        <v>98.4</v>
      </c>
      <c r="J44" s="5">
        <v>98.7</v>
      </c>
      <c r="K44" s="5">
        <v>90.2</v>
      </c>
      <c r="L44" s="5">
        <v>95.7</v>
      </c>
      <c r="M44" s="5">
        <v>99.3</v>
      </c>
      <c r="N44" s="5">
        <v>100.9</v>
      </c>
      <c r="O44" s="5">
        <v>99.7</v>
      </c>
      <c r="P44" s="5">
        <v>100.5</v>
      </c>
      <c r="Q44" s="5">
        <v>73.900000000000006</v>
      </c>
      <c r="R44" s="5">
        <v>98.8</v>
      </c>
      <c r="S44" s="5">
        <v>120</v>
      </c>
      <c r="T44" s="5">
        <v>102.3</v>
      </c>
      <c r="U44" s="5">
        <v>107.4</v>
      </c>
      <c r="V44" s="5">
        <v>101.3</v>
      </c>
      <c r="W44" s="5">
        <v>96</v>
      </c>
      <c r="X44" s="5">
        <v>98.7</v>
      </c>
      <c r="Y44" s="5">
        <v>98.6</v>
      </c>
      <c r="Z44" s="5">
        <v>100.8</v>
      </c>
      <c r="AA44" s="5">
        <v>99.2</v>
      </c>
      <c r="AB44" s="5">
        <v>99.7</v>
      </c>
      <c r="AC44" s="5">
        <v>96.5</v>
      </c>
      <c r="AD44" s="5">
        <v>92.5</v>
      </c>
      <c r="AG44" s="4">
        <v>41426</v>
      </c>
      <c r="AH44" s="5">
        <v>92.1</v>
      </c>
      <c r="AI44" s="5">
        <v>100</v>
      </c>
      <c r="AJ44" s="5">
        <v>76.099999999999994</v>
      </c>
      <c r="AK44" s="5">
        <v>90.2</v>
      </c>
      <c r="AL44" s="5">
        <v>120</v>
      </c>
      <c r="AM44" s="5">
        <v>99.2</v>
      </c>
      <c r="AP44" s="4">
        <v>41426</v>
      </c>
      <c r="AQ44" s="2">
        <f t="shared" si="5"/>
        <v>1.9933554817275621</v>
      </c>
      <c r="AR44" s="2">
        <f t="shared" si="6"/>
        <v>2.999724685689392</v>
      </c>
      <c r="AS44" s="2">
        <f t="shared" si="9"/>
        <v>-0.66519016049323598</v>
      </c>
      <c r="AT44" s="2">
        <f t="shared" si="10"/>
        <v>-0.74843887498873785</v>
      </c>
      <c r="AU44" s="2">
        <f t="shared" si="11"/>
        <v>0.38618950285215053</v>
      </c>
      <c r="AV44" s="2">
        <f t="shared" si="12"/>
        <v>-1.8615161017309111E-3</v>
      </c>
      <c r="AW44" s="2">
        <f t="shared" si="4"/>
        <v>2.293184476972443E-2</v>
      </c>
      <c r="AX44" s="2">
        <f t="shared" si="8"/>
        <v>-0.43057050592034329</v>
      </c>
      <c r="AY44" s="9">
        <v>1.426728738638289</v>
      </c>
    </row>
    <row r="45" spans="1:51">
      <c r="A45" s="4">
        <v>41456</v>
      </c>
      <c r="B45" s="5">
        <v>92.3</v>
      </c>
      <c r="C45" s="5">
        <v>94.5</v>
      </c>
      <c r="D45" s="5">
        <v>104.8</v>
      </c>
      <c r="E45" s="5">
        <v>101</v>
      </c>
      <c r="F45" s="5">
        <v>102.5</v>
      </c>
      <c r="G45" s="5">
        <v>103.3</v>
      </c>
      <c r="H45" s="5">
        <v>73.599999999999994</v>
      </c>
      <c r="I45" s="5">
        <v>98.2</v>
      </c>
      <c r="J45" s="5">
        <v>98.9</v>
      </c>
      <c r="K45" s="5">
        <v>91.5</v>
      </c>
      <c r="L45" s="5">
        <v>93.8</v>
      </c>
      <c r="M45" s="5">
        <v>99.2</v>
      </c>
      <c r="N45" s="5">
        <v>102.8</v>
      </c>
      <c r="O45" s="5">
        <v>100.1</v>
      </c>
      <c r="P45" s="5">
        <v>98.9</v>
      </c>
      <c r="Q45" s="5">
        <v>73.5</v>
      </c>
      <c r="R45" s="5">
        <v>99.3</v>
      </c>
      <c r="S45" s="5">
        <v>126.7</v>
      </c>
      <c r="T45" s="5">
        <v>102.3</v>
      </c>
      <c r="U45" s="5">
        <v>107.4</v>
      </c>
      <c r="V45" s="5">
        <v>101.3</v>
      </c>
      <c r="W45" s="5">
        <v>96</v>
      </c>
      <c r="X45" s="5">
        <v>99.2</v>
      </c>
      <c r="Y45" s="5">
        <v>98.8</v>
      </c>
      <c r="Z45" s="5">
        <v>100.8</v>
      </c>
      <c r="AA45" s="5">
        <v>99.2</v>
      </c>
      <c r="AB45" s="5">
        <v>99.7</v>
      </c>
      <c r="AC45" s="5">
        <v>98.3</v>
      </c>
      <c r="AD45" s="5">
        <v>93.6</v>
      </c>
      <c r="AG45" s="4">
        <v>41456</v>
      </c>
      <c r="AH45" s="5">
        <v>92.3</v>
      </c>
      <c r="AI45" s="5">
        <v>94.5</v>
      </c>
      <c r="AJ45" s="5">
        <v>73.599999999999994</v>
      </c>
      <c r="AK45" s="5">
        <v>91.5</v>
      </c>
      <c r="AL45" s="5">
        <v>126.7</v>
      </c>
      <c r="AM45" s="5">
        <v>99.2</v>
      </c>
      <c r="AP45" s="4">
        <v>41456</v>
      </c>
      <c r="AQ45" s="2">
        <f t="shared" si="5"/>
        <v>2.3281596452328017</v>
      </c>
      <c r="AR45" s="2">
        <f t="shared" si="6"/>
        <v>1.8012332844605778</v>
      </c>
      <c r="AS45" s="2">
        <f t="shared" si="9"/>
        <v>-0.94431778080189344</v>
      </c>
      <c r="AT45" s="2">
        <f t="shared" si="10"/>
        <v>0.90707807839167121</v>
      </c>
      <c r="AU45" s="2">
        <f t="shared" si="11"/>
        <v>0.3779545577778653</v>
      </c>
      <c r="AV45" s="2">
        <f t="shared" si="12"/>
        <v>-1.8615161017309111E-3</v>
      </c>
      <c r="AW45" s="2">
        <f t="shared" si="4"/>
        <v>0.188073021506312</v>
      </c>
      <c r="AX45" s="2">
        <f t="shared" si="8"/>
        <v>1.518438177874188</v>
      </c>
      <c r="AY45" s="9">
        <v>1.6658372494545119</v>
      </c>
    </row>
    <row r="46" spans="1:51">
      <c r="A46" s="4">
        <v>41487</v>
      </c>
      <c r="B46" s="5">
        <v>92.3</v>
      </c>
      <c r="C46" s="5">
        <v>92.9</v>
      </c>
      <c r="D46" s="5">
        <v>104.4</v>
      </c>
      <c r="E46" s="5">
        <v>101.1</v>
      </c>
      <c r="F46" s="5">
        <v>102.5</v>
      </c>
      <c r="G46" s="5">
        <v>103.4</v>
      </c>
      <c r="H46" s="5">
        <v>73.7</v>
      </c>
      <c r="I46" s="5">
        <v>97.9</v>
      </c>
      <c r="J46" s="5">
        <v>98.6</v>
      </c>
      <c r="K46" s="5">
        <v>91.9</v>
      </c>
      <c r="L46" s="5">
        <v>93.8</v>
      </c>
      <c r="M46" s="5">
        <v>99.4</v>
      </c>
      <c r="N46" s="5">
        <v>102.2</v>
      </c>
      <c r="O46" s="5">
        <v>99.7</v>
      </c>
      <c r="P46" s="5">
        <v>98</v>
      </c>
      <c r="Q46" s="5">
        <v>73.5</v>
      </c>
      <c r="R46" s="5">
        <v>97.9</v>
      </c>
      <c r="S46" s="5">
        <v>127.5</v>
      </c>
      <c r="T46" s="5">
        <v>102.3</v>
      </c>
      <c r="U46" s="5">
        <v>107.7</v>
      </c>
      <c r="V46" s="5">
        <v>101.3</v>
      </c>
      <c r="W46" s="5">
        <v>95.9</v>
      </c>
      <c r="X46" s="5">
        <v>99.8</v>
      </c>
      <c r="Y46" s="5">
        <v>98.8</v>
      </c>
      <c r="Z46" s="5">
        <v>100.8</v>
      </c>
      <c r="AA46" s="5">
        <v>98.8</v>
      </c>
      <c r="AB46" s="5">
        <v>99.7</v>
      </c>
      <c r="AC46" s="5">
        <v>99.7</v>
      </c>
      <c r="AD46" s="5">
        <v>93.6</v>
      </c>
      <c r="AG46" s="4">
        <v>41487</v>
      </c>
      <c r="AH46" s="5">
        <v>92.3</v>
      </c>
      <c r="AI46" s="5">
        <v>92.9</v>
      </c>
      <c r="AJ46" s="5">
        <v>73.7</v>
      </c>
      <c r="AK46" s="5">
        <v>91.9</v>
      </c>
      <c r="AL46" s="5">
        <v>127.5</v>
      </c>
      <c r="AM46" s="5">
        <v>98.8</v>
      </c>
      <c r="AP46" s="4">
        <v>41487</v>
      </c>
      <c r="AQ46" s="2">
        <f t="shared" si="5"/>
        <v>2.4417314095449569</v>
      </c>
      <c r="AR46" s="2">
        <f t="shared" si="6"/>
        <v>1.646096576271521</v>
      </c>
      <c r="AS46" s="2">
        <f t="shared" si="9"/>
        <v>-0.92595890642047263</v>
      </c>
      <c r="AT46" s="2">
        <f t="shared" si="10"/>
        <v>1.3636373553623962</v>
      </c>
      <c r="AU46" s="2">
        <f t="shared" si="11"/>
        <v>0.3299347121696905</v>
      </c>
      <c r="AV46" s="2">
        <f t="shared" si="12"/>
        <v>-1.869044983841517E-3</v>
      </c>
      <c r="AW46" s="2">
        <f t="shared" si="4"/>
        <v>2.9890717145663714E-2</v>
      </c>
      <c r="AX46" s="2">
        <f t="shared" si="8"/>
        <v>2.0719738276990114</v>
      </c>
      <c r="AY46" s="9">
        <v>1.7465482923825419</v>
      </c>
    </row>
    <row r="47" spans="1:51">
      <c r="A47" s="4">
        <v>41518</v>
      </c>
      <c r="B47" s="5">
        <v>92.8</v>
      </c>
      <c r="C47" s="5">
        <v>94.1</v>
      </c>
      <c r="D47" s="5">
        <v>104.2</v>
      </c>
      <c r="E47" s="5">
        <v>102.1</v>
      </c>
      <c r="F47" s="5">
        <v>102.6</v>
      </c>
      <c r="G47" s="5">
        <v>103.5</v>
      </c>
      <c r="H47" s="5">
        <v>73.900000000000006</v>
      </c>
      <c r="I47" s="5">
        <v>97.9</v>
      </c>
      <c r="J47" s="5">
        <v>98.7</v>
      </c>
      <c r="K47" s="5">
        <v>92.2</v>
      </c>
      <c r="L47" s="5">
        <v>97</v>
      </c>
      <c r="M47" s="5">
        <v>99.5</v>
      </c>
      <c r="N47" s="5">
        <v>103.3</v>
      </c>
      <c r="O47" s="5">
        <v>100.5</v>
      </c>
      <c r="P47" s="5">
        <v>95.6</v>
      </c>
      <c r="Q47" s="5">
        <v>68.8</v>
      </c>
      <c r="R47" s="5">
        <v>98.7</v>
      </c>
      <c r="S47" s="5">
        <v>129.1</v>
      </c>
      <c r="T47" s="5">
        <v>102.3</v>
      </c>
      <c r="U47" s="5">
        <v>107.4</v>
      </c>
      <c r="V47" s="5">
        <v>101.4</v>
      </c>
      <c r="W47" s="5">
        <v>95.7</v>
      </c>
      <c r="X47" s="5">
        <v>98.7</v>
      </c>
      <c r="Y47" s="5">
        <v>98.8</v>
      </c>
      <c r="Z47" s="5">
        <v>100.8</v>
      </c>
      <c r="AA47" s="5">
        <v>99.1</v>
      </c>
      <c r="AB47" s="5">
        <v>99.8</v>
      </c>
      <c r="AC47" s="5">
        <v>100.1</v>
      </c>
      <c r="AD47" s="5">
        <v>94.1</v>
      </c>
      <c r="AG47" s="4">
        <v>41518</v>
      </c>
      <c r="AH47" s="5">
        <v>92.8</v>
      </c>
      <c r="AI47" s="5">
        <v>94.1</v>
      </c>
      <c r="AJ47" s="5">
        <v>73.900000000000006</v>
      </c>
      <c r="AK47" s="5">
        <v>92.2</v>
      </c>
      <c r="AL47" s="5">
        <v>129.1</v>
      </c>
      <c r="AM47" s="5">
        <v>99.1</v>
      </c>
      <c r="AP47" s="4">
        <v>41518</v>
      </c>
      <c r="AQ47" s="2">
        <f t="shared" si="5"/>
        <v>3.3407572383073614</v>
      </c>
      <c r="AR47" s="2">
        <f t="shared" si="6"/>
        <v>1.9673260703891304</v>
      </c>
      <c r="AS47" s="2">
        <f t="shared" si="9"/>
        <v>-0.94092908063155101</v>
      </c>
      <c r="AT47" s="2">
        <f t="shared" si="10"/>
        <v>1.7463018733886204</v>
      </c>
      <c r="AU47" s="2">
        <f t="shared" si="11"/>
        <v>0.39121350103675695</v>
      </c>
      <c r="AV47" s="2">
        <f t="shared" si="12"/>
        <v>-1.8633926300596229E-3</v>
      </c>
      <c r="AW47" s="2">
        <f t="shared" si="4"/>
        <v>0.17870826675446416</v>
      </c>
      <c r="AX47" s="2">
        <f t="shared" si="8"/>
        <v>3.0668127053669281</v>
      </c>
      <c r="AY47" s="9">
        <v>2.3873425929704268</v>
      </c>
    </row>
    <row r="48" spans="1:51">
      <c r="A48" s="4">
        <v>41548</v>
      </c>
      <c r="B48" s="5">
        <v>91.4</v>
      </c>
      <c r="C48" s="5">
        <v>87.3</v>
      </c>
      <c r="D48" s="5">
        <v>103.3</v>
      </c>
      <c r="E48" s="5">
        <v>103.4</v>
      </c>
      <c r="F48" s="5">
        <v>102.5</v>
      </c>
      <c r="G48" s="5">
        <v>103.2</v>
      </c>
      <c r="H48" s="5">
        <v>75.3</v>
      </c>
      <c r="I48" s="5">
        <v>97.8</v>
      </c>
      <c r="J48" s="5">
        <v>98.8</v>
      </c>
      <c r="K48" s="5">
        <v>91.5</v>
      </c>
      <c r="L48" s="5">
        <v>95</v>
      </c>
      <c r="M48" s="5">
        <v>99.6</v>
      </c>
      <c r="N48" s="5">
        <v>103.2</v>
      </c>
      <c r="O48" s="5">
        <v>100.2</v>
      </c>
      <c r="P48" s="5">
        <v>95.9</v>
      </c>
      <c r="Q48" s="5">
        <v>67.8</v>
      </c>
      <c r="R48" s="5">
        <v>98.2</v>
      </c>
      <c r="S48" s="5">
        <v>124.1</v>
      </c>
      <c r="T48" s="5">
        <v>102.3</v>
      </c>
      <c r="U48" s="5">
        <v>107.9</v>
      </c>
      <c r="V48" s="5">
        <v>101.6</v>
      </c>
      <c r="W48" s="5">
        <v>95.9</v>
      </c>
      <c r="X48" s="5">
        <v>99.1</v>
      </c>
      <c r="Y48" s="5">
        <v>98.4</v>
      </c>
      <c r="Z48" s="5">
        <v>100.8</v>
      </c>
      <c r="AA48" s="5">
        <v>99.5</v>
      </c>
      <c r="AB48" s="5">
        <v>99.8</v>
      </c>
      <c r="AC48" s="5">
        <v>100.3</v>
      </c>
      <c r="AD48" s="5">
        <v>94</v>
      </c>
      <c r="AG48" s="4">
        <v>41548</v>
      </c>
      <c r="AH48" s="5">
        <v>91.4</v>
      </c>
      <c r="AI48" s="5">
        <v>87.3</v>
      </c>
      <c r="AJ48" s="5">
        <v>75.3</v>
      </c>
      <c r="AK48" s="5">
        <v>91.5</v>
      </c>
      <c r="AL48" s="5">
        <v>124.1</v>
      </c>
      <c r="AM48" s="5">
        <v>99.5</v>
      </c>
      <c r="AP48" s="4">
        <v>41548</v>
      </c>
      <c r="AQ48" s="2">
        <f t="shared" si="5"/>
        <v>7.2769953051643199</v>
      </c>
      <c r="AR48" s="2">
        <f t="shared" si="6"/>
        <v>2.8429676752093438</v>
      </c>
      <c r="AS48" s="2">
        <f t="shared" si="9"/>
        <v>0.17605320234620181</v>
      </c>
      <c r="AT48" s="2">
        <f t="shared" si="10"/>
        <v>4.0290959436893576</v>
      </c>
      <c r="AU48" s="2">
        <f t="shared" si="11"/>
        <v>0.45722313366947576</v>
      </c>
      <c r="AV48" s="2">
        <f t="shared" si="12"/>
        <v>3.7230322034623475E-3</v>
      </c>
      <c r="AW48" s="2">
        <f t="shared" si="4"/>
        <v>-0.23206768195352101</v>
      </c>
      <c r="AX48" s="2">
        <f t="shared" si="8"/>
        <v>5.4994388327721708</v>
      </c>
      <c r="AY48" s="9">
        <v>5.1213116833463346</v>
      </c>
    </row>
    <row r="49" spans="1:51">
      <c r="A49" s="4">
        <v>41579</v>
      </c>
      <c r="B49" s="5">
        <v>91.9</v>
      </c>
      <c r="C49" s="5">
        <v>88.9</v>
      </c>
      <c r="D49" s="5">
        <v>103.5</v>
      </c>
      <c r="E49" s="5">
        <v>103.6</v>
      </c>
      <c r="F49" s="5">
        <v>102.7</v>
      </c>
      <c r="G49" s="5">
        <v>103.3</v>
      </c>
      <c r="H49" s="5">
        <v>75.5</v>
      </c>
      <c r="I49" s="5">
        <v>98</v>
      </c>
      <c r="J49" s="5">
        <v>98.8</v>
      </c>
      <c r="K49" s="5">
        <v>91.9</v>
      </c>
      <c r="L49" s="5">
        <v>95.8</v>
      </c>
      <c r="M49" s="5">
        <v>99.8</v>
      </c>
      <c r="N49" s="5">
        <v>104.1</v>
      </c>
      <c r="O49" s="5">
        <v>99.8</v>
      </c>
      <c r="P49" s="5">
        <v>96.9</v>
      </c>
      <c r="Q49" s="5">
        <v>67.8</v>
      </c>
      <c r="R49" s="5">
        <v>98.7</v>
      </c>
      <c r="S49" s="5">
        <v>123.3</v>
      </c>
      <c r="T49" s="5">
        <v>102.3</v>
      </c>
      <c r="U49" s="5">
        <v>108.2</v>
      </c>
      <c r="V49" s="5">
        <v>101.9</v>
      </c>
      <c r="W49" s="5">
        <v>96.1</v>
      </c>
      <c r="X49" s="5">
        <v>99.1</v>
      </c>
      <c r="Y49" s="5">
        <v>98.4</v>
      </c>
      <c r="Z49" s="5">
        <v>100.8</v>
      </c>
      <c r="AA49" s="5">
        <v>99.7</v>
      </c>
      <c r="AB49" s="5">
        <v>99.8</v>
      </c>
      <c r="AC49" s="5">
        <v>100.1</v>
      </c>
      <c r="AD49" s="5">
        <v>94.4</v>
      </c>
      <c r="AG49" s="4">
        <v>41579</v>
      </c>
      <c r="AH49" s="5">
        <v>91.9</v>
      </c>
      <c r="AI49" s="5">
        <v>88.9</v>
      </c>
      <c r="AJ49" s="5">
        <v>75.5</v>
      </c>
      <c r="AK49" s="5">
        <v>91.9</v>
      </c>
      <c r="AL49" s="5">
        <v>123.3</v>
      </c>
      <c r="AM49" s="5">
        <v>99.7</v>
      </c>
      <c r="AP49" s="4">
        <v>41579</v>
      </c>
      <c r="AQ49" s="2">
        <f t="shared" si="5"/>
        <v>7.4853801169590781</v>
      </c>
      <c r="AR49" s="2">
        <f t="shared" si="6"/>
        <v>2.7803127402185064</v>
      </c>
      <c r="AS49" s="2">
        <f t="shared" si="9"/>
        <v>0.17557673901102874</v>
      </c>
      <c r="AT49" s="2">
        <f t="shared" si="10"/>
        <v>4.2611696780861648</v>
      </c>
      <c r="AU49" s="2">
        <f t="shared" si="11"/>
        <v>0.41910401185294366</v>
      </c>
      <c r="AV49" s="2">
        <f t="shared" si="12"/>
        <v>5.5789300473409889E-3</v>
      </c>
      <c r="AW49" s="2">
        <f t="shared" si="4"/>
        <v>-0.15636198225690645</v>
      </c>
      <c r="AX49" s="2">
        <f t="shared" si="8"/>
        <v>5.9483726150392897</v>
      </c>
      <c r="AY49" s="9">
        <v>5.2734473984028511</v>
      </c>
    </row>
    <row r="50" spans="1:51">
      <c r="A50" s="4">
        <v>41609</v>
      </c>
      <c r="B50" s="5">
        <v>92.6</v>
      </c>
      <c r="C50" s="5">
        <v>91.9</v>
      </c>
      <c r="D50" s="5">
        <v>104.4</v>
      </c>
      <c r="E50" s="5">
        <v>102.8</v>
      </c>
      <c r="F50" s="5">
        <v>103.2</v>
      </c>
      <c r="G50" s="5">
        <v>103.7</v>
      </c>
      <c r="H50" s="5">
        <v>76.099999999999994</v>
      </c>
      <c r="I50" s="5">
        <v>98.2</v>
      </c>
      <c r="J50" s="5">
        <v>98.6</v>
      </c>
      <c r="K50" s="5">
        <v>92.3</v>
      </c>
      <c r="L50" s="5">
        <v>96.5</v>
      </c>
      <c r="M50" s="5">
        <v>99.9</v>
      </c>
      <c r="N50" s="5">
        <v>104.2</v>
      </c>
      <c r="O50" s="5">
        <v>99.9</v>
      </c>
      <c r="P50" s="5">
        <v>99.2</v>
      </c>
      <c r="Q50" s="5">
        <v>67.8</v>
      </c>
      <c r="R50" s="5">
        <v>99.2</v>
      </c>
      <c r="S50" s="5">
        <v>122.8</v>
      </c>
      <c r="T50" s="5">
        <v>102.3</v>
      </c>
      <c r="U50" s="5">
        <v>108.2</v>
      </c>
      <c r="V50" s="5">
        <v>102</v>
      </c>
      <c r="W50" s="5">
        <v>96.6</v>
      </c>
      <c r="X50" s="5">
        <v>99.4</v>
      </c>
      <c r="Y50" s="5">
        <v>98.4</v>
      </c>
      <c r="Z50" s="5">
        <v>100.8</v>
      </c>
      <c r="AA50" s="5">
        <v>99.6</v>
      </c>
      <c r="AB50" s="5">
        <v>99.8</v>
      </c>
      <c r="AC50" s="5">
        <v>100.8</v>
      </c>
      <c r="AD50" s="5">
        <v>95.2</v>
      </c>
      <c r="AG50" s="4">
        <v>41609</v>
      </c>
      <c r="AH50" s="5">
        <v>92.6</v>
      </c>
      <c r="AI50" s="5">
        <v>91.9</v>
      </c>
      <c r="AJ50" s="5">
        <v>76.099999999999994</v>
      </c>
      <c r="AK50" s="5">
        <v>92.3</v>
      </c>
      <c r="AL50" s="5">
        <v>122.8</v>
      </c>
      <c r="AM50" s="5">
        <v>99.6</v>
      </c>
      <c r="AP50" s="4">
        <v>41609</v>
      </c>
      <c r="AQ50" s="2">
        <f t="shared" si="5"/>
        <v>7.6744186046511516</v>
      </c>
      <c r="AR50" s="2">
        <f t="shared" si="6"/>
        <v>2.8106694275210957</v>
      </c>
      <c r="AS50" s="2">
        <f t="shared" si="9"/>
        <v>0.1964604460232767</v>
      </c>
      <c r="AT50" s="2">
        <f t="shared" si="10"/>
        <v>4.3250799503957307</v>
      </c>
      <c r="AU50" s="2">
        <f t="shared" si="11"/>
        <v>0.42100384871537727</v>
      </c>
      <c r="AV50" s="2">
        <f t="shared" si="12"/>
        <v>5.5845483051929958E-3</v>
      </c>
      <c r="AW50" s="2">
        <f t="shared" si="4"/>
        <v>-8.4379616309520955E-2</v>
      </c>
      <c r="AX50" s="2">
        <f t="shared" si="8"/>
        <v>6.4876957494407037</v>
      </c>
      <c r="AY50" s="9">
        <v>5.4159296451520333</v>
      </c>
    </row>
    <row r="51" spans="1:51">
      <c r="A51" s="4">
        <v>41640</v>
      </c>
      <c r="B51" s="5">
        <v>93.3</v>
      </c>
      <c r="C51" s="5">
        <v>96.8</v>
      </c>
      <c r="D51" s="5">
        <v>102.9</v>
      </c>
      <c r="E51" s="5">
        <v>101.5</v>
      </c>
      <c r="F51" s="5">
        <v>103.4</v>
      </c>
      <c r="G51" s="5">
        <v>103.7</v>
      </c>
      <c r="H51" s="5">
        <v>75.7</v>
      </c>
      <c r="I51" s="5">
        <v>98.2</v>
      </c>
      <c r="J51" s="5">
        <v>98.8</v>
      </c>
      <c r="K51" s="5">
        <v>92.4</v>
      </c>
      <c r="L51" s="5">
        <v>97.5</v>
      </c>
      <c r="M51" s="5">
        <v>100.1</v>
      </c>
      <c r="N51" s="5">
        <v>104.6</v>
      </c>
      <c r="O51" s="5">
        <v>100.1</v>
      </c>
      <c r="P51" s="5">
        <v>100.2</v>
      </c>
      <c r="Q51" s="5">
        <v>67.099999999999994</v>
      </c>
      <c r="R51" s="5">
        <v>98.9</v>
      </c>
      <c r="S51" s="5">
        <v>122.6</v>
      </c>
      <c r="T51" s="5">
        <v>102.3</v>
      </c>
      <c r="U51" s="5">
        <v>108.2</v>
      </c>
      <c r="V51" s="5">
        <v>102.2</v>
      </c>
      <c r="W51" s="5">
        <v>96.3</v>
      </c>
      <c r="X51" s="5">
        <v>99</v>
      </c>
      <c r="Y51" s="5">
        <v>98.3</v>
      </c>
      <c r="Z51" s="5">
        <v>100.8</v>
      </c>
      <c r="AA51" s="5">
        <v>99.3</v>
      </c>
      <c r="AB51" s="5">
        <v>99.8</v>
      </c>
      <c r="AC51" s="5">
        <v>101.5</v>
      </c>
      <c r="AD51" s="5">
        <v>95.5</v>
      </c>
      <c r="AG51" s="4">
        <v>41640</v>
      </c>
      <c r="AH51" s="5">
        <v>93.3</v>
      </c>
      <c r="AI51" s="5">
        <v>96.8</v>
      </c>
      <c r="AJ51" s="5">
        <v>75.7</v>
      </c>
      <c r="AK51" s="5">
        <v>92.4</v>
      </c>
      <c r="AL51" s="5">
        <v>122.6</v>
      </c>
      <c r="AM51" s="5">
        <v>99.3</v>
      </c>
      <c r="AP51" s="4">
        <v>41640</v>
      </c>
      <c r="AQ51" s="2">
        <f t="shared" si="5"/>
        <v>9.764705882352942</v>
      </c>
      <c r="AR51" s="2">
        <f t="shared" si="6"/>
        <v>4.3350811527158761</v>
      </c>
      <c r="AS51" s="2">
        <f t="shared" si="9"/>
        <v>0.17510284767766762</v>
      </c>
      <c r="AT51" s="2">
        <f t="shared" si="10"/>
        <v>5.3363604454272782</v>
      </c>
      <c r="AU51" s="2">
        <f t="shared" si="11"/>
        <v>0.44064045158611664</v>
      </c>
      <c r="AV51" s="2">
        <f t="shared" si="12"/>
        <v>5.6014711788453598E-3</v>
      </c>
      <c r="AW51" s="2">
        <f t="shared" si="4"/>
        <v>-0.52808048623284165</v>
      </c>
      <c r="AX51" s="2">
        <f t="shared" si="8"/>
        <v>6.9428891377379784</v>
      </c>
      <c r="AY51" s="9">
        <v>6.8672945295465695</v>
      </c>
    </row>
    <row r="52" spans="1:51">
      <c r="A52" s="4">
        <v>41671</v>
      </c>
      <c r="B52" s="5">
        <v>92.9</v>
      </c>
      <c r="C52" s="5">
        <v>95.3</v>
      </c>
      <c r="D52" s="5">
        <v>101.2</v>
      </c>
      <c r="E52" s="5">
        <v>101.5</v>
      </c>
      <c r="F52" s="5">
        <v>103.5</v>
      </c>
      <c r="G52" s="5">
        <v>103.9</v>
      </c>
      <c r="H52" s="5">
        <v>75.2</v>
      </c>
      <c r="I52" s="5">
        <v>98.5</v>
      </c>
      <c r="J52" s="5">
        <v>98.9</v>
      </c>
      <c r="K52" s="5">
        <v>92.2</v>
      </c>
      <c r="L52" s="5">
        <v>98.2</v>
      </c>
      <c r="M52" s="5">
        <v>100</v>
      </c>
      <c r="N52" s="5">
        <v>104.5</v>
      </c>
      <c r="O52" s="5">
        <v>100.7</v>
      </c>
      <c r="P52" s="5">
        <v>98.5</v>
      </c>
      <c r="Q52" s="5">
        <v>67.099999999999994</v>
      </c>
      <c r="R52" s="5">
        <v>99</v>
      </c>
      <c r="S52" s="5">
        <v>123.4</v>
      </c>
      <c r="T52" s="5">
        <v>102.3</v>
      </c>
      <c r="U52" s="5">
        <v>108.6</v>
      </c>
      <c r="V52" s="5">
        <v>102.2</v>
      </c>
      <c r="W52" s="5">
        <v>95.8</v>
      </c>
      <c r="X52" s="5">
        <v>98.7</v>
      </c>
      <c r="Y52" s="5">
        <v>98.3</v>
      </c>
      <c r="Z52" s="5">
        <v>100.8</v>
      </c>
      <c r="AA52" s="5">
        <v>99.5</v>
      </c>
      <c r="AB52" s="5">
        <v>99.8</v>
      </c>
      <c r="AC52" s="5">
        <v>101.5</v>
      </c>
      <c r="AD52" s="5">
        <v>95.3</v>
      </c>
      <c r="AG52" s="4">
        <v>41671</v>
      </c>
      <c r="AH52" s="5">
        <v>92.9</v>
      </c>
      <c r="AI52" s="5">
        <v>95.3</v>
      </c>
      <c r="AJ52" s="5">
        <v>75.2</v>
      </c>
      <c r="AK52" s="5">
        <v>92.2</v>
      </c>
      <c r="AL52" s="5">
        <v>123.4</v>
      </c>
      <c r="AM52" s="5">
        <v>99.5</v>
      </c>
      <c r="AP52" s="4">
        <v>41671</v>
      </c>
      <c r="AQ52" s="2">
        <f t="shared" si="5"/>
        <v>8.4014002333722431</v>
      </c>
      <c r="AR52" s="2">
        <f t="shared" si="6"/>
        <v>3.4149888073859329</v>
      </c>
      <c r="AS52" s="2">
        <f t="shared" si="9"/>
        <v>8.7198393903999485E-2</v>
      </c>
      <c r="AT52" s="2">
        <f t="shared" si="10"/>
        <v>4.8359060967913381</v>
      </c>
      <c r="AU52" s="2">
        <f t="shared" si="11"/>
        <v>0.47540339538302462</v>
      </c>
      <c r="AV52" s="2">
        <f t="shared" si="12"/>
        <v>5.5901778901783434E-3</v>
      </c>
      <c r="AW52" s="2">
        <f t="shared" si="4"/>
        <v>-0.41768663798223038</v>
      </c>
      <c r="AX52" s="2">
        <f t="shared" si="8"/>
        <v>6.0066740823136797</v>
      </c>
      <c r="AY52" s="9">
        <v>5.9228677196509096</v>
      </c>
    </row>
    <row r="53" spans="1:51">
      <c r="A53" s="4">
        <v>41699</v>
      </c>
      <c r="B53" s="5">
        <v>92.8</v>
      </c>
      <c r="C53" s="5">
        <v>95.4</v>
      </c>
      <c r="D53" s="5">
        <v>101.4</v>
      </c>
      <c r="E53" s="5">
        <v>102.4</v>
      </c>
      <c r="F53" s="5">
        <v>103.5</v>
      </c>
      <c r="G53" s="5">
        <v>103.9</v>
      </c>
      <c r="H53" s="5">
        <v>74.900000000000006</v>
      </c>
      <c r="I53" s="5">
        <v>98.2</v>
      </c>
      <c r="J53" s="5">
        <v>99.1</v>
      </c>
      <c r="K53" s="5">
        <v>92</v>
      </c>
      <c r="L53" s="5">
        <v>98.8</v>
      </c>
      <c r="M53" s="5">
        <v>99.8</v>
      </c>
      <c r="N53" s="5">
        <v>104.5</v>
      </c>
      <c r="O53" s="5">
        <v>99.7</v>
      </c>
      <c r="P53" s="5">
        <v>98.2</v>
      </c>
      <c r="Q53" s="5">
        <v>67.099999999999994</v>
      </c>
      <c r="R53" s="5">
        <v>99.1</v>
      </c>
      <c r="S53" s="5">
        <v>124.8</v>
      </c>
      <c r="T53" s="5">
        <v>102.3</v>
      </c>
      <c r="U53" s="5">
        <v>108.5</v>
      </c>
      <c r="V53" s="5">
        <v>102.2</v>
      </c>
      <c r="W53" s="5">
        <v>96.3</v>
      </c>
      <c r="X53" s="5">
        <v>99.4</v>
      </c>
      <c r="Y53" s="5">
        <v>98.4</v>
      </c>
      <c r="Z53" s="5">
        <v>100.8</v>
      </c>
      <c r="AA53" s="5">
        <v>99.9</v>
      </c>
      <c r="AB53" s="5">
        <v>99.8</v>
      </c>
      <c r="AC53" s="5">
        <v>101.6</v>
      </c>
      <c r="AD53" s="5">
        <v>95.4</v>
      </c>
      <c r="AG53" s="4">
        <v>41699</v>
      </c>
      <c r="AH53" s="5">
        <v>92.8</v>
      </c>
      <c r="AI53" s="5">
        <v>95.4</v>
      </c>
      <c r="AJ53" s="5">
        <v>74.900000000000006</v>
      </c>
      <c r="AK53" s="5">
        <v>92</v>
      </c>
      <c r="AL53" s="5">
        <v>124.8</v>
      </c>
      <c r="AM53" s="5">
        <v>99.9</v>
      </c>
      <c r="AP53" s="4">
        <v>41699</v>
      </c>
      <c r="AQ53" s="2">
        <f t="shared" si="5"/>
        <v>7.7816492450638748</v>
      </c>
      <c r="AR53" s="2">
        <f t="shared" si="6"/>
        <v>3.20206048919608</v>
      </c>
      <c r="AS53" s="2">
        <f t="shared" si="9"/>
        <v>6.5486815341093782E-2</v>
      </c>
      <c r="AT53" s="2">
        <f t="shared" si="10"/>
        <v>4.4241053499334067</v>
      </c>
      <c r="AU53" s="2">
        <f t="shared" si="11"/>
        <v>0.49982801657958603</v>
      </c>
      <c r="AV53" s="2">
        <f t="shared" si="12"/>
        <v>7.4310974432926051E-3</v>
      </c>
      <c r="AW53" s="2">
        <f t="shared" si="4"/>
        <v>-0.41726252342958503</v>
      </c>
      <c r="AX53" s="2">
        <f t="shared" si="8"/>
        <v>5.6478405315614708</v>
      </c>
      <c r="AY53" s="9">
        <v>5.4934812597740432</v>
      </c>
    </row>
    <row r="54" spans="1:51">
      <c r="A54" s="4">
        <v>41730</v>
      </c>
      <c r="B54" s="5">
        <v>92.3</v>
      </c>
      <c r="C54" s="5">
        <v>93</v>
      </c>
      <c r="D54" s="5">
        <v>101.1</v>
      </c>
      <c r="E54" s="5">
        <v>102.8</v>
      </c>
      <c r="F54" s="5">
        <v>103.8</v>
      </c>
      <c r="G54" s="5">
        <v>104.2</v>
      </c>
      <c r="H54" s="5">
        <v>70.900000000000006</v>
      </c>
      <c r="I54" s="5">
        <v>98.2</v>
      </c>
      <c r="J54" s="5">
        <v>98.3</v>
      </c>
      <c r="K54" s="5">
        <v>91.9</v>
      </c>
      <c r="L54" s="5">
        <v>99.4</v>
      </c>
      <c r="M54" s="5">
        <v>99.7</v>
      </c>
      <c r="N54" s="5">
        <v>105</v>
      </c>
      <c r="O54" s="5">
        <v>100</v>
      </c>
      <c r="P54" s="5">
        <v>96.9</v>
      </c>
      <c r="Q54" s="5">
        <v>66.599999999999994</v>
      </c>
      <c r="R54" s="5">
        <v>98.1</v>
      </c>
      <c r="S54" s="5">
        <v>128.30000000000001</v>
      </c>
      <c r="T54" s="5">
        <v>102.1</v>
      </c>
      <c r="U54" s="5">
        <v>108.4</v>
      </c>
      <c r="V54" s="5">
        <v>103.2</v>
      </c>
      <c r="W54" s="5">
        <v>95.7</v>
      </c>
      <c r="X54" s="5">
        <v>99.1</v>
      </c>
      <c r="Y54" s="5">
        <v>97.7</v>
      </c>
      <c r="Z54" s="5">
        <v>101</v>
      </c>
      <c r="AA54" s="5">
        <v>99.8</v>
      </c>
      <c r="AB54" s="5">
        <v>99.8</v>
      </c>
      <c r="AC54" s="5">
        <v>101.8</v>
      </c>
      <c r="AD54" s="5">
        <v>95.3</v>
      </c>
      <c r="AG54" s="4">
        <v>41730</v>
      </c>
      <c r="AH54" s="5">
        <v>92.3</v>
      </c>
      <c r="AI54" s="5">
        <v>93</v>
      </c>
      <c r="AJ54" s="5">
        <v>70.900000000000006</v>
      </c>
      <c r="AK54" s="5">
        <v>91.9</v>
      </c>
      <c r="AL54" s="5">
        <v>128.30000000000001</v>
      </c>
      <c r="AM54" s="5">
        <v>99.8</v>
      </c>
      <c r="AP54" s="4">
        <v>41730</v>
      </c>
      <c r="AQ54" s="2">
        <f t="shared" si="5"/>
        <v>0.54466230936817794</v>
      </c>
      <c r="AR54" s="2">
        <f t="shared" si="6"/>
        <v>-0.90129008438549596</v>
      </c>
      <c r="AS54" s="2">
        <f t="shared" si="9"/>
        <v>-0.5936329875189913</v>
      </c>
      <c r="AT54" s="2">
        <f t="shared" si="10"/>
        <v>1.5185233681640227</v>
      </c>
      <c r="AU54" s="2">
        <f t="shared" si="11"/>
        <v>0.45137795156290544</v>
      </c>
      <c r="AV54" s="2">
        <f t="shared" si="12"/>
        <v>1.1180355780356949E-2</v>
      </c>
      <c r="AW54" s="2">
        <f t="shared" ref="AW54" si="13">AQ54-SUM(AR54:AV54)</f>
        <v>5.850370576538011E-2</v>
      </c>
      <c r="AX54" s="2">
        <f t="shared" si="8"/>
        <v>3.2502708559046596</v>
      </c>
      <c r="AY54" s="9">
        <v>0.39165696972402486</v>
      </c>
    </row>
    <row r="55" spans="1:51">
      <c r="A55" s="4">
        <v>41760</v>
      </c>
      <c r="B55" s="5">
        <v>92.4</v>
      </c>
      <c r="C55" s="5">
        <v>92.4</v>
      </c>
      <c r="D55" s="5">
        <v>101.2</v>
      </c>
      <c r="E55" s="5">
        <v>103.2</v>
      </c>
      <c r="F55" s="5">
        <v>103.8</v>
      </c>
      <c r="G55" s="5">
        <v>104</v>
      </c>
      <c r="H55" s="5">
        <v>70.7</v>
      </c>
      <c r="I55" s="5">
        <v>98</v>
      </c>
      <c r="J55" s="5">
        <v>98.3</v>
      </c>
      <c r="K55" s="5">
        <v>92</v>
      </c>
      <c r="L55" s="5">
        <v>99.8</v>
      </c>
      <c r="M55" s="5">
        <v>99.9</v>
      </c>
      <c r="N55" s="5">
        <v>105.6</v>
      </c>
      <c r="O55" s="5">
        <v>100.2</v>
      </c>
      <c r="P55" s="5">
        <v>95.3</v>
      </c>
      <c r="Q55" s="5">
        <v>66.599999999999994</v>
      </c>
      <c r="R55" s="5">
        <v>99.2</v>
      </c>
      <c r="S55" s="5">
        <v>130.69999999999999</v>
      </c>
      <c r="T55" s="5">
        <v>102.1</v>
      </c>
      <c r="U55" s="5">
        <v>108.2</v>
      </c>
      <c r="V55" s="5">
        <v>103.3</v>
      </c>
      <c r="W55" s="5">
        <v>95.9</v>
      </c>
      <c r="X55" s="5">
        <v>99.3</v>
      </c>
      <c r="Y55" s="5">
        <v>97.7</v>
      </c>
      <c r="Z55" s="5">
        <v>101</v>
      </c>
      <c r="AA55" s="5">
        <v>99.8</v>
      </c>
      <c r="AB55" s="5">
        <v>99.7</v>
      </c>
      <c r="AC55" s="5">
        <v>101.9</v>
      </c>
      <c r="AD55" s="5">
        <v>95.3</v>
      </c>
      <c r="AG55" s="4">
        <v>41760</v>
      </c>
      <c r="AH55" s="5">
        <v>92.4</v>
      </c>
      <c r="AI55" s="5">
        <v>92.4</v>
      </c>
      <c r="AJ55" s="5">
        <v>70.7</v>
      </c>
      <c r="AK55" s="5">
        <v>92</v>
      </c>
      <c r="AL55" s="5">
        <v>130.69999999999999</v>
      </c>
      <c r="AM55" s="5">
        <v>99.8</v>
      </c>
      <c r="AP55" s="4">
        <v>41760</v>
      </c>
      <c r="AQ55" s="2">
        <f t="shared" si="5"/>
        <v>-0.10810810810811233</v>
      </c>
      <c r="AR55" s="2">
        <f t="shared" si="6"/>
        <v>-1.3387544681801586</v>
      </c>
      <c r="AS55" s="2">
        <f t="shared" si="9"/>
        <v>-0.59518903728968231</v>
      </c>
      <c r="AT55" s="2">
        <f t="shared" si="10"/>
        <v>1.3621255622854895</v>
      </c>
      <c r="AU55" s="2">
        <f t="shared" si="11"/>
        <v>0.42085753732672637</v>
      </c>
      <c r="AV55" s="2">
        <f t="shared" si="12"/>
        <v>1.3056910618701411E-2</v>
      </c>
      <c r="AW55" s="2">
        <f t="shared" ref="AW55:AW86" si="14">AQ55-SUM(AR55:AV55)</f>
        <v>2.9795387130811202E-2</v>
      </c>
      <c r="AX55" s="2">
        <f t="shared" si="8"/>
        <v>2.6939655172413666</v>
      </c>
      <c r="AY55" s="9">
        <v>-7.7904229661555746E-2</v>
      </c>
    </row>
    <row r="56" spans="1:51">
      <c r="A56" s="4">
        <v>41791</v>
      </c>
      <c r="B56" s="5">
        <v>92.5</v>
      </c>
      <c r="C56" s="5">
        <v>92.5</v>
      </c>
      <c r="D56" s="5">
        <v>101</v>
      </c>
      <c r="E56" s="5">
        <v>102.8</v>
      </c>
      <c r="F56" s="5">
        <v>103.8</v>
      </c>
      <c r="G56" s="5">
        <v>104</v>
      </c>
      <c r="H56" s="5">
        <v>70.7</v>
      </c>
      <c r="I56" s="5">
        <v>98.1</v>
      </c>
      <c r="J56" s="5">
        <v>98.6</v>
      </c>
      <c r="K56" s="5">
        <v>92.1</v>
      </c>
      <c r="L56" s="5">
        <v>100.8</v>
      </c>
      <c r="M56" s="5">
        <v>100</v>
      </c>
      <c r="N56" s="5">
        <v>105</v>
      </c>
      <c r="O56" s="5">
        <v>99.7</v>
      </c>
      <c r="P56" s="5">
        <v>94.9</v>
      </c>
      <c r="Q56" s="5">
        <v>66.599999999999994</v>
      </c>
      <c r="R56" s="5">
        <v>99.2</v>
      </c>
      <c r="S56" s="5">
        <v>131</v>
      </c>
      <c r="T56" s="5">
        <v>102.1</v>
      </c>
      <c r="U56" s="5">
        <v>108.2</v>
      </c>
      <c r="V56" s="5">
        <v>103.4</v>
      </c>
      <c r="W56" s="5">
        <v>95.9</v>
      </c>
      <c r="X56" s="5">
        <v>99.1</v>
      </c>
      <c r="Y56" s="5">
        <v>97.7</v>
      </c>
      <c r="Z56" s="5">
        <v>101</v>
      </c>
      <c r="AA56" s="5">
        <v>99.9</v>
      </c>
      <c r="AB56" s="5">
        <v>99.7</v>
      </c>
      <c r="AC56" s="5">
        <v>101.9</v>
      </c>
      <c r="AD56" s="5">
        <v>95.4</v>
      </c>
      <c r="AG56" s="4">
        <v>41791</v>
      </c>
      <c r="AH56" s="5">
        <v>92.5</v>
      </c>
      <c r="AI56" s="5">
        <v>92.5</v>
      </c>
      <c r="AJ56" s="5">
        <v>70.7</v>
      </c>
      <c r="AK56" s="5">
        <v>92.1</v>
      </c>
      <c r="AL56" s="5">
        <v>131</v>
      </c>
      <c r="AM56" s="5">
        <v>99.9</v>
      </c>
      <c r="AP56" s="4">
        <v>41791</v>
      </c>
      <c r="AQ56" s="2">
        <f t="shared" si="5"/>
        <v>0.43431053203039482</v>
      </c>
      <c r="AR56" s="2">
        <f t="shared" si="6"/>
        <v>-0.92876091229998525</v>
      </c>
      <c r="AS56" s="2">
        <f t="shared" si="9"/>
        <v>-0.57544064939012329</v>
      </c>
      <c r="AT56" s="2">
        <f t="shared" si="10"/>
        <v>1.4377992046346724</v>
      </c>
      <c r="AU56" s="2">
        <f t="shared" si="11"/>
        <v>0.34053597976424471</v>
      </c>
      <c r="AV56" s="2">
        <f t="shared" si="12"/>
        <v>1.3043748410416308E-2</v>
      </c>
      <c r="AW56" s="2">
        <f t="shared" si="14"/>
        <v>0.14713316091116996</v>
      </c>
      <c r="AX56" s="2">
        <f t="shared" si="8"/>
        <v>3.135135135135144</v>
      </c>
      <c r="AY56" s="9">
        <v>0.31259100510429505</v>
      </c>
    </row>
    <row r="57" spans="1:51">
      <c r="A57" s="4">
        <v>41821</v>
      </c>
      <c r="B57" s="5">
        <v>90.7</v>
      </c>
      <c r="C57" s="5">
        <v>77.900000000000006</v>
      </c>
      <c r="D57" s="5">
        <v>100.8</v>
      </c>
      <c r="E57" s="5">
        <v>101.8</v>
      </c>
      <c r="F57" s="5">
        <v>103.7</v>
      </c>
      <c r="G57" s="5">
        <v>104.3</v>
      </c>
      <c r="H57" s="5">
        <v>70.5</v>
      </c>
      <c r="I57" s="5">
        <v>98.4</v>
      </c>
      <c r="J57" s="5">
        <v>98.9</v>
      </c>
      <c r="K57" s="5">
        <v>91.9</v>
      </c>
      <c r="L57" s="5">
        <v>101.7</v>
      </c>
      <c r="M57" s="5">
        <v>100.4</v>
      </c>
      <c r="N57" s="5">
        <v>105</v>
      </c>
      <c r="O57" s="5">
        <v>100</v>
      </c>
      <c r="P57" s="5">
        <v>93.9</v>
      </c>
      <c r="Q57" s="5">
        <v>66.599999999999994</v>
      </c>
      <c r="R57" s="5">
        <v>98.5</v>
      </c>
      <c r="S57" s="5">
        <v>135.1</v>
      </c>
      <c r="T57" s="5">
        <v>102.2</v>
      </c>
      <c r="U57" s="5">
        <v>108.1</v>
      </c>
      <c r="V57" s="5">
        <v>103.7</v>
      </c>
      <c r="W57" s="5">
        <v>96.1</v>
      </c>
      <c r="X57" s="5">
        <v>99.6</v>
      </c>
      <c r="Y57" s="5">
        <v>97.8</v>
      </c>
      <c r="Z57" s="5">
        <v>101.1</v>
      </c>
      <c r="AA57" s="5">
        <v>100</v>
      </c>
      <c r="AB57" s="5">
        <v>100.2</v>
      </c>
      <c r="AC57" s="5">
        <v>101.8</v>
      </c>
      <c r="AD57" s="5">
        <v>95.1</v>
      </c>
      <c r="AG57" s="4">
        <v>41821</v>
      </c>
      <c r="AH57" s="5">
        <v>90.7</v>
      </c>
      <c r="AI57" s="5">
        <v>77.900000000000006</v>
      </c>
      <c r="AJ57" s="5">
        <v>70.5</v>
      </c>
      <c r="AK57" s="5">
        <v>91.9</v>
      </c>
      <c r="AL57" s="5">
        <v>135.1</v>
      </c>
      <c r="AM57" s="5">
        <v>100</v>
      </c>
      <c r="AP57" s="4">
        <v>41821</v>
      </c>
      <c r="AQ57" s="2">
        <f t="shared" si="5"/>
        <v>-1.733477789815808</v>
      </c>
      <c r="AR57" s="2">
        <f t="shared" si="6"/>
        <v>-2.1752989268683964</v>
      </c>
      <c r="AS57" s="2">
        <f t="shared" si="9"/>
        <v>-0.34156653481688803</v>
      </c>
      <c r="AT57" s="2">
        <f t="shared" si="10"/>
        <v>0.29839399081518403</v>
      </c>
      <c r="AU57" s="2">
        <f t="shared" si="11"/>
        <v>0.24629422946283863</v>
      </c>
      <c r="AV57" s="2">
        <f t="shared" si="12"/>
        <v>1.4907141040475932E-2</v>
      </c>
      <c r="AW57" s="2">
        <f t="shared" si="14"/>
        <v>0.22379231055097759</v>
      </c>
      <c r="AX57" s="2">
        <f t="shared" si="8"/>
        <v>1.6025641025641022</v>
      </c>
      <c r="AY57" s="9">
        <v>-1.2484128073459857</v>
      </c>
    </row>
    <row r="58" spans="1:51">
      <c r="A58" s="4">
        <v>41852</v>
      </c>
      <c r="B58" s="5">
        <v>90.8</v>
      </c>
      <c r="C58" s="5">
        <v>78.8</v>
      </c>
      <c r="D58" s="5">
        <v>101.6</v>
      </c>
      <c r="E58" s="5">
        <v>101.6</v>
      </c>
      <c r="F58" s="5">
        <v>103.8</v>
      </c>
      <c r="G58" s="5">
        <v>104.8</v>
      </c>
      <c r="H58" s="5">
        <v>70.3</v>
      </c>
      <c r="I58" s="5">
        <v>98.3</v>
      </c>
      <c r="J58" s="5">
        <v>98.6</v>
      </c>
      <c r="K58" s="5">
        <v>92</v>
      </c>
      <c r="L58" s="5">
        <v>103.5</v>
      </c>
      <c r="M58" s="5">
        <v>100.3</v>
      </c>
      <c r="N58" s="5">
        <v>106.5</v>
      </c>
      <c r="O58" s="5">
        <v>100.2</v>
      </c>
      <c r="P58" s="5">
        <v>97.2</v>
      </c>
      <c r="Q58" s="5">
        <v>66.2</v>
      </c>
      <c r="R58" s="5">
        <v>99</v>
      </c>
      <c r="S58" s="5">
        <v>134.6</v>
      </c>
      <c r="T58" s="5">
        <v>102.2</v>
      </c>
      <c r="U58" s="5">
        <v>108.1</v>
      </c>
      <c r="V58" s="5">
        <v>103.7</v>
      </c>
      <c r="W58" s="5">
        <v>96.4</v>
      </c>
      <c r="X58" s="5">
        <v>100.4</v>
      </c>
      <c r="Y58" s="5">
        <v>97.8</v>
      </c>
      <c r="Z58" s="5">
        <v>101.1</v>
      </c>
      <c r="AA58" s="5">
        <v>99.5</v>
      </c>
      <c r="AB58" s="5">
        <v>100.2</v>
      </c>
      <c r="AC58" s="5">
        <v>101.7</v>
      </c>
      <c r="AD58" s="5">
        <v>95.2</v>
      </c>
      <c r="AG58" s="4">
        <v>41852</v>
      </c>
      <c r="AH58" s="5">
        <v>90.8</v>
      </c>
      <c r="AI58" s="5">
        <v>78.8</v>
      </c>
      <c r="AJ58" s="5">
        <v>70.3</v>
      </c>
      <c r="AK58" s="5">
        <v>92</v>
      </c>
      <c r="AL58" s="5">
        <v>134.6</v>
      </c>
      <c r="AM58" s="5">
        <v>99.5</v>
      </c>
      <c r="AP58" s="4">
        <v>41852</v>
      </c>
      <c r="AQ58" s="2">
        <f t="shared" si="5"/>
        <v>-1.6251354279523298</v>
      </c>
      <c r="AR58" s="2">
        <f t="shared" si="6"/>
        <v>-1.8795161626738133</v>
      </c>
      <c r="AS58" s="2">
        <f t="shared" si="9"/>
        <v>-0.37411305498568004</v>
      </c>
      <c r="AT58" s="2">
        <f t="shared" si="10"/>
        <v>7.4273803480921316E-2</v>
      </c>
      <c r="AU58" s="2">
        <f t="shared" si="11"/>
        <v>0.20687105508672834</v>
      </c>
      <c r="AV58" s="2">
        <f t="shared" si="12"/>
        <v>1.3096557108434098E-2</v>
      </c>
      <c r="AW58" s="2">
        <f t="shared" si="14"/>
        <v>0.33425237403107988</v>
      </c>
      <c r="AX58" s="2">
        <f t="shared" si="8"/>
        <v>1.7094017094017318</v>
      </c>
      <c r="AY58" s="9">
        <v>-1.1703870068868696</v>
      </c>
    </row>
    <row r="59" spans="1:51">
      <c r="A59" s="4">
        <v>41883</v>
      </c>
      <c r="B59" s="5">
        <v>91.3</v>
      </c>
      <c r="C59" s="5">
        <v>81.599999999999994</v>
      </c>
      <c r="D59" s="5">
        <v>102</v>
      </c>
      <c r="E59" s="5">
        <v>103.2</v>
      </c>
      <c r="F59" s="5">
        <v>104.3</v>
      </c>
      <c r="G59" s="5">
        <v>105.3</v>
      </c>
      <c r="H59" s="5">
        <v>70.3</v>
      </c>
      <c r="I59" s="5">
        <v>98.3</v>
      </c>
      <c r="J59" s="5">
        <v>98.6</v>
      </c>
      <c r="K59" s="5">
        <v>92.1</v>
      </c>
      <c r="L59" s="5">
        <v>104.9</v>
      </c>
      <c r="M59" s="5">
        <v>100.7</v>
      </c>
      <c r="N59" s="5">
        <v>106.3</v>
      </c>
      <c r="O59" s="5">
        <v>99.8</v>
      </c>
      <c r="P59" s="5">
        <v>96.6</v>
      </c>
      <c r="Q59" s="5">
        <v>63</v>
      </c>
      <c r="R59" s="5">
        <v>100</v>
      </c>
      <c r="S59" s="5">
        <v>134.1</v>
      </c>
      <c r="T59" s="5">
        <v>102.2</v>
      </c>
      <c r="U59" s="5">
        <v>108.1</v>
      </c>
      <c r="V59" s="5">
        <v>103.8</v>
      </c>
      <c r="W59" s="5">
        <v>96.2</v>
      </c>
      <c r="X59" s="5">
        <v>99.3</v>
      </c>
      <c r="Y59" s="5">
        <v>97.5</v>
      </c>
      <c r="Z59" s="5">
        <v>101.1</v>
      </c>
      <c r="AA59" s="5">
        <v>99.8</v>
      </c>
      <c r="AB59" s="5">
        <v>100</v>
      </c>
      <c r="AC59" s="5">
        <v>101.5</v>
      </c>
      <c r="AD59" s="5">
        <v>95.7</v>
      </c>
      <c r="AG59" s="4">
        <v>41883</v>
      </c>
      <c r="AH59" s="5">
        <v>91.3</v>
      </c>
      <c r="AI59" s="5">
        <v>81.599999999999994</v>
      </c>
      <c r="AJ59" s="5">
        <v>70.3</v>
      </c>
      <c r="AK59" s="5">
        <v>92.1</v>
      </c>
      <c r="AL59" s="5">
        <v>134.1</v>
      </c>
      <c r="AM59" s="5">
        <v>99.8</v>
      </c>
      <c r="AP59" s="4">
        <v>41883</v>
      </c>
      <c r="AQ59" s="2">
        <f t="shared" si="5"/>
        <v>-1.6163793103448256</v>
      </c>
      <c r="AR59" s="2">
        <f t="shared" si="6"/>
        <v>-1.6449892176762042</v>
      </c>
      <c r="AS59" s="2">
        <f t="shared" si="9"/>
        <v>-0.3950476627748184</v>
      </c>
      <c r="AT59" s="2">
        <f t="shared" si="10"/>
        <v>-7.4032131669171344E-2</v>
      </c>
      <c r="AU59" s="2">
        <f t="shared" si="11"/>
        <v>0.14387830987856273</v>
      </c>
      <c r="AV59" s="2">
        <f t="shared" si="12"/>
        <v>1.3056910618701411E-2</v>
      </c>
      <c r="AW59" s="2">
        <f t="shared" si="14"/>
        <v>0.34075448127810404</v>
      </c>
      <c r="AX59" s="2">
        <f t="shared" si="8"/>
        <v>1.7003188097768316</v>
      </c>
      <c r="AY59" s="9">
        <v>-1.1658387318738335</v>
      </c>
    </row>
    <row r="60" spans="1:51">
      <c r="A60" s="4">
        <v>41913</v>
      </c>
      <c r="B60" s="5">
        <v>88.4</v>
      </c>
      <c r="C60" s="5">
        <v>71.2</v>
      </c>
      <c r="D60" s="5">
        <v>101.8</v>
      </c>
      <c r="E60" s="5">
        <v>104.5</v>
      </c>
      <c r="F60" s="5">
        <v>104.3</v>
      </c>
      <c r="G60" s="5">
        <v>105.5</v>
      </c>
      <c r="H60" s="5">
        <v>67.8</v>
      </c>
      <c r="I60" s="5">
        <v>98.2</v>
      </c>
      <c r="J60" s="5">
        <v>98.5</v>
      </c>
      <c r="K60" s="5">
        <v>90.4</v>
      </c>
      <c r="L60" s="5">
        <v>102.8</v>
      </c>
      <c r="M60" s="5">
        <v>100.8</v>
      </c>
      <c r="N60" s="5">
        <v>106</v>
      </c>
      <c r="O60" s="5">
        <v>100</v>
      </c>
      <c r="P60" s="5">
        <v>97</v>
      </c>
      <c r="Q60" s="5">
        <v>63</v>
      </c>
      <c r="R60" s="5">
        <v>100.5</v>
      </c>
      <c r="S60" s="5">
        <v>128.5</v>
      </c>
      <c r="T60" s="5">
        <v>102.2</v>
      </c>
      <c r="U60" s="5">
        <v>108.1</v>
      </c>
      <c r="V60" s="5">
        <v>104.1</v>
      </c>
      <c r="W60" s="5">
        <v>96.2</v>
      </c>
      <c r="X60" s="5">
        <v>99.6</v>
      </c>
      <c r="Y60" s="5">
        <v>97.6</v>
      </c>
      <c r="Z60" s="5">
        <v>101.8</v>
      </c>
      <c r="AA60" s="5">
        <v>99.8</v>
      </c>
      <c r="AB60" s="5">
        <v>100</v>
      </c>
      <c r="AC60" s="5">
        <v>101.6</v>
      </c>
      <c r="AD60" s="5">
        <v>94.6</v>
      </c>
      <c r="AG60" s="4">
        <v>41913</v>
      </c>
      <c r="AH60" s="5">
        <v>88.4</v>
      </c>
      <c r="AI60" s="5">
        <v>71.2</v>
      </c>
      <c r="AJ60" s="5">
        <v>67.8</v>
      </c>
      <c r="AK60" s="5">
        <v>90.4</v>
      </c>
      <c r="AL60" s="5">
        <v>128.5</v>
      </c>
      <c r="AM60" s="5">
        <v>99.8</v>
      </c>
      <c r="AP60" s="4">
        <v>41913</v>
      </c>
      <c r="AQ60" s="2">
        <f t="shared" si="5"/>
        <v>-3.2822757111597269</v>
      </c>
      <c r="AR60" s="2">
        <f t="shared" si="6"/>
        <v>-2.283780173811341</v>
      </c>
      <c r="AS60" s="2">
        <f t="shared" si="9"/>
        <v>-0.80771420648126835</v>
      </c>
      <c r="AT60" s="2">
        <f t="shared" si="10"/>
        <v>-0.82058347474174642</v>
      </c>
      <c r="AU60" s="2">
        <f t="shared" si="11"/>
        <v>0.13171415816828252</v>
      </c>
      <c r="AV60" s="2">
        <f t="shared" si="12"/>
        <v>5.5733230824695189E-3</v>
      </c>
      <c r="AW60" s="2">
        <f t="shared" si="14"/>
        <v>0.49251466262387655</v>
      </c>
      <c r="AX60" s="2">
        <f t="shared" si="8"/>
        <v>0.63829787234041646</v>
      </c>
      <c r="AY60" s="9">
        <v>-2.3573279296527687</v>
      </c>
    </row>
    <row r="61" spans="1:51">
      <c r="A61" s="4">
        <v>41944</v>
      </c>
      <c r="B61" s="5">
        <v>89.1</v>
      </c>
      <c r="C61" s="5">
        <v>76.099999999999994</v>
      </c>
      <c r="D61" s="5">
        <v>101.8</v>
      </c>
      <c r="E61" s="5">
        <v>104.8</v>
      </c>
      <c r="F61" s="5">
        <v>105.3</v>
      </c>
      <c r="G61" s="5">
        <v>106.4</v>
      </c>
      <c r="H61" s="5">
        <v>67.599999999999994</v>
      </c>
      <c r="I61" s="5">
        <v>98.3</v>
      </c>
      <c r="J61" s="5">
        <v>99</v>
      </c>
      <c r="K61" s="5">
        <v>90.4</v>
      </c>
      <c r="L61" s="5">
        <v>103.8</v>
      </c>
      <c r="M61" s="5">
        <v>100.7</v>
      </c>
      <c r="N61" s="5">
        <v>108</v>
      </c>
      <c r="O61" s="5">
        <v>99.8</v>
      </c>
      <c r="P61" s="5">
        <v>102.2</v>
      </c>
      <c r="Q61" s="5">
        <v>66.099999999999994</v>
      </c>
      <c r="R61" s="5">
        <v>100.9</v>
      </c>
      <c r="S61" s="5">
        <v>128.4</v>
      </c>
      <c r="T61" s="5">
        <v>102.2</v>
      </c>
      <c r="U61" s="5">
        <v>108.1</v>
      </c>
      <c r="V61" s="5">
        <v>104.3</v>
      </c>
      <c r="W61" s="5">
        <v>96.2</v>
      </c>
      <c r="X61" s="5">
        <v>99.8</v>
      </c>
      <c r="Y61" s="5">
        <v>97.7</v>
      </c>
      <c r="Z61" s="5">
        <v>101.8</v>
      </c>
      <c r="AA61" s="5">
        <v>100.1</v>
      </c>
      <c r="AB61" s="5">
        <v>100.1</v>
      </c>
      <c r="AC61" s="5">
        <v>101.8</v>
      </c>
      <c r="AD61" s="5">
        <v>95.4</v>
      </c>
      <c r="AG61" s="4">
        <v>41944</v>
      </c>
      <c r="AH61" s="5">
        <v>89.1</v>
      </c>
      <c r="AI61" s="5">
        <v>76.099999999999994</v>
      </c>
      <c r="AJ61" s="5">
        <v>67.599999999999994</v>
      </c>
      <c r="AK61" s="5">
        <v>90.4</v>
      </c>
      <c r="AL61" s="5">
        <v>128.4</v>
      </c>
      <c r="AM61" s="5">
        <v>100.1</v>
      </c>
      <c r="AP61" s="4">
        <v>41944</v>
      </c>
      <c r="AQ61" s="2">
        <f t="shared" si="5"/>
        <v>-3.0467899891186079</v>
      </c>
      <c r="AR61" s="2">
        <f t="shared" si="6"/>
        <v>-1.7829980768563658</v>
      </c>
      <c r="AS61" s="2">
        <f t="shared" si="9"/>
        <v>-0.84853854306315579</v>
      </c>
      <c r="AT61" s="2">
        <f t="shared" si="10"/>
        <v>-1.1141070522139167</v>
      </c>
      <c r="AU61" s="2">
        <f t="shared" si="11"/>
        <v>0.15365923439926141</v>
      </c>
      <c r="AV61" s="2">
        <f t="shared" si="12"/>
        <v>7.4161905276589682E-3</v>
      </c>
      <c r="AW61" s="2">
        <f t="shared" si="14"/>
        <v>0.53777825808790958</v>
      </c>
      <c r="AX61" s="2">
        <f t="shared" si="8"/>
        <v>1.0593220338983116</v>
      </c>
      <c r="AY61" s="9">
        <v>-2.1915623491173619</v>
      </c>
    </row>
    <row r="62" spans="1:51">
      <c r="A62" s="4">
        <v>41974</v>
      </c>
      <c r="B62" s="5">
        <v>89.2</v>
      </c>
      <c r="C62" s="5">
        <v>78</v>
      </c>
      <c r="D62" s="5">
        <v>102.2</v>
      </c>
      <c r="E62" s="5">
        <v>104.7</v>
      </c>
      <c r="F62" s="5">
        <v>105.7</v>
      </c>
      <c r="G62" s="5">
        <v>106.9</v>
      </c>
      <c r="H62" s="5">
        <v>67</v>
      </c>
      <c r="I62" s="5">
        <v>98.3</v>
      </c>
      <c r="J62" s="5">
        <v>99.1</v>
      </c>
      <c r="K62" s="5">
        <v>90.3</v>
      </c>
      <c r="L62" s="5">
        <v>106.7</v>
      </c>
      <c r="M62" s="5">
        <v>101</v>
      </c>
      <c r="N62" s="5">
        <v>108.5</v>
      </c>
      <c r="O62" s="5">
        <v>100.8</v>
      </c>
      <c r="P62" s="5">
        <v>105</v>
      </c>
      <c r="Q62" s="5">
        <v>66.099999999999994</v>
      </c>
      <c r="R62" s="5">
        <v>101.3</v>
      </c>
      <c r="S62" s="5">
        <v>128.9</v>
      </c>
      <c r="T62" s="5">
        <v>102.2</v>
      </c>
      <c r="U62" s="5">
        <v>108.2</v>
      </c>
      <c r="V62" s="5">
        <v>104.3</v>
      </c>
      <c r="W62" s="5">
        <v>96.2</v>
      </c>
      <c r="X62" s="5">
        <v>99.9</v>
      </c>
      <c r="Y62" s="5">
        <v>97.7</v>
      </c>
      <c r="Z62" s="5">
        <v>101.8</v>
      </c>
      <c r="AA62" s="5">
        <v>100.1</v>
      </c>
      <c r="AB62" s="5">
        <v>100.1</v>
      </c>
      <c r="AC62" s="5">
        <v>101.9</v>
      </c>
      <c r="AD62" s="5">
        <v>95.6</v>
      </c>
      <c r="AG62" s="4">
        <v>41974</v>
      </c>
      <c r="AH62" s="5">
        <v>89.2</v>
      </c>
      <c r="AI62" s="5">
        <v>78</v>
      </c>
      <c r="AJ62" s="5">
        <v>67</v>
      </c>
      <c r="AK62" s="5">
        <v>90.3</v>
      </c>
      <c r="AL62" s="5">
        <v>128.9</v>
      </c>
      <c r="AM62" s="5">
        <v>100.1</v>
      </c>
      <c r="AP62" s="4">
        <v>41974</v>
      </c>
      <c r="AQ62" s="2">
        <f t="shared" si="5"/>
        <v>-3.6717062634989048</v>
      </c>
      <c r="AR62" s="2">
        <f t="shared" si="6"/>
        <v>-1.8730180168255051</v>
      </c>
      <c r="AS62" s="2">
        <f t="shared" si="9"/>
        <v>-0.96972405730557876</v>
      </c>
      <c r="AT62" s="2">
        <f t="shared" si="10"/>
        <v>-1.4790384701835946</v>
      </c>
      <c r="AU62" s="2">
        <f t="shared" si="11"/>
        <v>0.18453682054147741</v>
      </c>
      <c r="AV62" s="2">
        <f t="shared" si="12"/>
        <v>9.2795456276054539E-3</v>
      </c>
      <c r="AW62" s="2">
        <f t="shared" si="14"/>
        <v>0.45625791464669074</v>
      </c>
      <c r="AX62" s="2">
        <f t="shared" si="8"/>
        <v>0.42016806722688216</v>
      </c>
      <c r="AY62" s="9">
        <v>-2.6466819313226893</v>
      </c>
    </row>
    <row r="63" spans="1:51">
      <c r="A63" s="4">
        <v>42005</v>
      </c>
      <c r="B63" s="5">
        <v>87.8</v>
      </c>
      <c r="C63" s="5">
        <v>74.5</v>
      </c>
      <c r="D63" s="5">
        <v>102.5</v>
      </c>
      <c r="E63" s="5">
        <v>102.9</v>
      </c>
      <c r="F63" s="5">
        <v>105.6</v>
      </c>
      <c r="G63" s="5">
        <v>107.1</v>
      </c>
      <c r="H63" s="5">
        <v>67.2</v>
      </c>
      <c r="I63" s="5">
        <v>98.1</v>
      </c>
      <c r="J63" s="5">
        <v>99.3</v>
      </c>
      <c r="K63" s="5">
        <v>88.8</v>
      </c>
      <c r="L63" s="5">
        <v>108.8</v>
      </c>
      <c r="M63" s="5">
        <v>101.1</v>
      </c>
      <c r="N63" s="5">
        <v>108.1</v>
      </c>
      <c r="O63" s="5">
        <v>100</v>
      </c>
      <c r="P63" s="5">
        <v>105.6</v>
      </c>
      <c r="Q63" s="5">
        <v>66</v>
      </c>
      <c r="R63" s="5">
        <v>99.8</v>
      </c>
      <c r="S63" s="5">
        <v>129.69999999999999</v>
      </c>
      <c r="T63" s="5">
        <v>102.2</v>
      </c>
      <c r="U63" s="5">
        <v>108.4</v>
      </c>
      <c r="V63" s="5">
        <v>104.3</v>
      </c>
      <c r="W63" s="5">
        <v>96.4</v>
      </c>
      <c r="X63" s="5">
        <v>99.4</v>
      </c>
      <c r="Y63" s="5">
        <v>97.6</v>
      </c>
      <c r="Z63" s="5">
        <v>102.9</v>
      </c>
      <c r="AA63" s="5">
        <v>100.2</v>
      </c>
      <c r="AB63" s="5">
        <v>100.1</v>
      </c>
      <c r="AC63" s="5">
        <v>101.8</v>
      </c>
      <c r="AD63" s="5">
        <v>94.6</v>
      </c>
      <c r="AG63" s="4">
        <v>42005</v>
      </c>
      <c r="AH63" s="5">
        <v>87.8</v>
      </c>
      <c r="AI63" s="5">
        <v>74.5</v>
      </c>
      <c r="AJ63" s="5">
        <v>67.2</v>
      </c>
      <c r="AK63" s="5">
        <v>88.8</v>
      </c>
      <c r="AL63" s="5">
        <v>129.69999999999999</v>
      </c>
      <c r="AM63" s="5">
        <v>100.2</v>
      </c>
      <c r="AP63" s="4">
        <v>42005</v>
      </c>
      <c r="AQ63" s="2">
        <f t="shared" si="5"/>
        <v>-5.8949624866023669</v>
      </c>
      <c r="AR63" s="2">
        <f t="shared" si="6"/>
        <v>-2.8528055570646931</v>
      </c>
      <c r="AS63" s="2">
        <f t="shared" si="9"/>
        <v>-0.91057239605167073</v>
      </c>
      <c r="AT63" s="2">
        <f t="shared" si="10"/>
        <v>-2.6593880025573879</v>
      </c>
      <c r="AU63" s="2">
        <f t="shared" si="11"/>
        <v>0.21513914782673582</v>
      </c>
      <c r="AV63" s="2">
        <f t="shared" si="12"/>
        <v>1.6753644915580037E-2</v>
      </c>
      <c r="AW63" s="2">
        <f t="shared" si="14"/>
        <v>0.29591067632906931</v>
      </c>
      <c r="AX63" s="2">
        <f t="shared" si="8"/>
        <v>-0.94240837696335689</v>
      </c>
      <c r="AY63" s="9">
        <v>-4.2581941247425448</v>
      </c>
    </row>
    <row r="64" spans="1:51">
      <c r="A64" s="4">
        <v>42036</v>
      </c>
      <c r="B64" s="5">
        <v>86.3</v>
      </c>
      <c r="C64" s="5">
        <v>63.2</v>
      </c>
      <c r="D64" s="5">
        <v>103.3</v>
      </c>
      <c r="E64" s="5">
        <v>103.7</v>
      </c>
      <c r="F64" s="5">
        <v>105.7</v>
      </c>
      <c r="G64" s="5">
        <v>107.3</v>
      </c>
      <c r="H64" s="5">
        <v>67</v>
      </c>
      <c r="I64" s="5">
        <v>98</v>
      </c>
      <c r="J64" s="5">
        <v>99.4</v>
      </c>
      <c r="K64" s="5">
        <v>88.6</v>
      </c>
      <c r="L64" s="5">
        <v>106.4</v>
      </c>
      <c r="M64" s="5">
        <v>101</v>
      </c>
      <c r="N64" s="5">
        <v>108.5</v>
      </c>
      <c r="O64" s="5">
        <v>99.6</v>
      </c>
      <c r="P64" s="5">
        <v>104</v>
      </c>
      <c r="Q64" s="5">
        <v>66</v>
      </c>
      <c r="R64" s="5">
        <v>99.5</v>
      </c>
      <c r="S64" s="5">
        <v>130.5</v>
      </c>
      <c r="T64" s="5">
        <v>102.2</v>
      </c>
      <c r="U64" s="5">
        <v>108.4</v>
      </c>
      <c r="V64" s="5">
        <v>104.1</v>
      </c>
      <c r="W64" s="5">
        <v>95.5</v>
      </c>
      <c r="X64" s="5">
        <v>99.2</v>
      </c>
      <c r="Y64" s="5">
        <v>97.6</v>
      </c>
      <c r="Z64" s="5">
        <v>102.9</v>
      </c>
      <c r="AA64" s="5">
        <v>99.9</v>
      </c>
      <c r="AB64" s="5">
        <v>100.1</v>
      </c>
      <c r="AC64" s="5">
        <v>101.6</v>
      </c>
      <c r="AD64" s="5">
        <v>94.3</v>
      </c>
      <c r="AG64" s="4">
        <v>42036</v>
      </c>
      <c r="AH64" s="5">
        <v>86.3</v>
      </c>
      <c r="AI64" s="5">
        <v>63.2</v>
      </c>
      <c r="AJ64" s="5">
        <v>67</v>
      </c>
      <c r="AK64" s="5">
        <v>88.6</v>
      </c>
      <c r="AL64" s="5">
        <v>130.5</v>
      </c>
      <c r="AM64" s="5">
        <v>99.9</v>
      </c>
      <c r="AP64" s="4">
        <v>42036</v>
      </c>
      <c r="AQ64" s="2">
        <f t="shared" si="5"/>
        <v>-7.1044133476856928</v>
      </c>
      <c r="AR64" s="2">
        <f t="shared" si="6"/>
        <v>-4.1711402986819905</v>
      </c>
      <c r="AS64" s="2">
        <f t="shared" si="9"/>
        <v>-0.8842752020105028</v>
      </c>
      <c r="AT64" s="2">
        <f t="shared" si="10"/>
        <v>-2.6651567400900422</v>
      </c>
      <c r="AU64" s="2">
        <f t="shared" si="11"/>
        <v>0.21374440456691909</v>
      </c>
      <c r="AV64" s="2">
        <f t="shared" si="12"/>
        <v>7.4310974432926051E-3</v>
      </c>
      <c r="AW64" s="2">
        <f t="shared" si="14"/>
        <v>0.39498339108663139</v>
      </c>
      <c r="AX64" s="2">
        <f t="shared" si="8"/>
        <v>-1.0493179433368311</v>
      </c>
      <c r="AY64" s="9">
        <v>-5.1257065887319868</v>
      </c>
    </row>
    <row r="65" spans="1:51">
      <c r="A65" s="4">
        <v>42064</v>
      </c>
      <c r="B65" s="5">
        <v>86.3</v>
      </c>
      <c r="C65" s="5">
        <v>64</v>
      </c>
      <c r="D65" s="5">
        <v>102.7</v>
      </c>
      <c r="E65" s="5">
        <v>104.6</v>
      </c>
      <c r="F65" s="5">
        <v>105.9</v>
      </c>
      <c r="G65" s="5">
        <v>107.5</v>
      </c>
      <c r="H65" s="5">
        <v>67.2</v>
      </c>
      <c r="I65" s="5">
        <v>97.8</v>
      </c>
      <c r="J65" s="5">
        <v>100</v>
      </c>
      <c r="K65" s="5">
        <v>88.4</v>
      </c>
      <c r="L65" s="5">
        <v>104.5</v>
      </c>
      <c r="M65" s="5">
        <v>100.8</v>
      </c>
      <c r="N65" s="5">
        <v>108.3</v>
      </c>
      <c r="O65" s="5">
        <v>100.2</v>
      </c>
      <c r="P65" s="5">
        <v>105.1</v>
      </c>
      <c r="Q65" s="5">
        <v>66</v>
      </c>
      <c r="R65" s="5">
        <v>99.3</v>
      </c>
      <c r="S65" s="5">
        <v>131.1</v>
      </c>
      <c r="T65" s="5">
        <v>102.2</v>
      </c>
      <c r="U65" s="5">
        <v>108.4</v>
      </c>
      <c r="V65" s="5">
        <v>104.2</v>
      </c>
      <c r="W65" s="5">
        <v>96.2</v>
      </c>
      <c r="X65" s="5">
        <v>100</v>
      </c>
      <c r="Y65" s="5">
        <v>97.6</v>
      </c>
      <c r="Z65" s="5">
        <v>102.9</v>
      </c>
      <c r="AA65" s="5">
        <v>100.1</v>
      </c>
      <c r="AB65" s="5">
        <v>100.1</v>
      </c>
      <c r="AC65" s="5">
        <v>102</v>
      </c>
      <c r="AD65" s="5">
        <v>94</v>
      </c>
      <c r="AG65" s="4">
        <v>42064</v>
      </c>
      <c r="AH65" s="5">
        <v>86.3</v>
      </c>
      <c r="AI65" s="5">
        <v>64</v>
      </c>
      <c r="AJ65" s="5">
        <v>67.2</v>
      </c>
      <c r="AK65" s="5">
        <v>88.4</v>
      </c>
      <c r="AL65" s="5">
        <v>131.1</v>
      </c>
      <c r="AM65" s="5">
        <v>100.1</v>
      </c>
      <c r="AP65" s="4">
        <v>42064</v>
      </c>
      <c r="AQ65" s="2">
        <f t="shared" si="5"/>
        <v>-7.0043103448275872</v>
      </c>
      <c r="AR65" s="2">
        <f t="shared" si="6"/>
        <v>-4.0759039337833052</v>
      </c>
      <c r="AS65" s="2">
        <f t="shared" si="9"/>
        <v>-0.83368184078309615</v>
      </c>
      <c r="AT65" s="2">
        <f t="shared" si="10"/>
        <v>-2.6709505590902305</v>
      </c>
      <c r="AU65" s="2">
        <f t="shared" si="11"/>
        <v>0.18753292591912082</v>
      </c>
      <c r="AV65" s="2">
        <f t="shared" si="12"/>
        <v>3.7006716496876921E-3</v>
      </c>
      <c r="AW65" s="2">
        <f t="shared" si="14"/>
        <v>0.38499239126023532</v>
      </c>
      <c r="AX65" s="2">
        <f t="shared" si="8"/>
        <v>-1.4675052410901515</v>
      </c>
      <c r="AY65" s="9">
        <v>-5.0519678381199782</v>
      </c>
    </row>
    <row r="66" spans="1:51">
      <c r="A66" s="4">
        <v>42095</v>
      </c>
      <c r="B66" s="5">
        <v>85.1</v>
      </c>
      <c r="C66" s="5">
        <v>63.6</v>
      </c>
      <c r="D66" s="5">
        <v>101.2</v>
      </c>
      <c r="E66" s="5">
        <v>104.8</v>
      </c>
      <c r="F66" s="5">
        <v>106.3</v>
      </c>
      <c r="G66" s="5">
        <v>107.4</v>
      </c>
      <c r="H66" s="5">
        <v>67.8</v>
      </c>
      <c r="I66" s="5">
        <v>97.7</v>
      </c>
      <c r="J66" s="5">
        <v>100.1</v>
      </c>
      <c r="K66" s="5">
        <v>86.7</v>
      </c>
      <c r="L66" s="5">
        <v>103.5</v>
      </c>
      <c r="M66" s="5">
        <v>100.8</v>
      </c>
      <c r="N66" s="5">
        <v>107.6</v>
      </c>
      <c r="O66" s="5">
        <v>100.6</v>
      </c>
      <c r="P66" s="5">
        <v>101</v>
      </c>
      <c r="Q66" s="5">
        <v>66</v>
      </c>
      <c r="R66" s="5">
        <v>99.7</v>
      </c>
      <c r="S66" s="5">
        <v>130.80000000000001</v>
      </c>
      <c r="T66" s="5">
        <v>102.2</v>
      </c>
      <c r="U66" s="5">
        <v>109.2</v>
      </c>
      <c r="V66" s="5">
        <v>104.2</v>
      </c>
      <c r="W66" s="5">
        <v>95.8</v>
      </c>
      <c r="X66" s="5">
        <v>99.6</v>
      </c>
      <c r="Y66" s="5">
        <v>97.2</v>
      </c>
      <c r="Z66" s="5">
        <v>102.9</v>
      </c>
      <c r="AA66" s="5">
        <v>100.5</v>
      </c>
      <c r="AB66" s="5">
        <v>100.1</v>
      </c>
      <c r="AC66" s="5">
        <v>104.8</v>
      </c>
      <c r="AD66" s="5">
        <v>92.2</v>
      </c>
      <c r="AG66" s="4">
        <v>42095</v>
      </c>
      <c r="AH66" s="5">
        <v>85.1</v>
      </c>
      <c r="AI66" s="5">
        <v>63.6</v>
      </c>
      <c r="AJ66" s="5">
        <v>67.8</v>
      </c>
      <c r="AK66" s="5">
        <v>86.7</v>
      </c>
      <c r="AL66" s="5">
        <v>130.80000000000001</v>
      </c>
      <c r="AM66" s="5">
        <v>100.5</v>
      </c>
      <c r="AP66" s="4">
        <v>42095</v>
      </c>
      <c r="AQ66" s="2">
        <f t="shared" si="5"/>
        <v>-7.8006500541711858</v>
      </c>
      <c r="AR66" s="2">
        <f t="shared" si="6"/>
        <v>-3.9147771787268191</v>
      </c>
      <c r="AS66" s="2">
        <f t="shared" si="9"/>
        <v>-0.35457400511316073</v>
      </c>
      <c r="AT66" s="2">
        <f t="shared" si="10"/>
        <v>-3.8622377810082478</v>
      </c>
      <c r="AU66" s="2">
        <f t="shared" si="11"/>
        <v>7.2387723325496978E-2</v>
      </c>
      <c r="AV66" s="2">
        <f t="shared" si="12"/>
        <v>1.2965329081295636E-2</v>
      </c>
      <c r="AW66" s="2">
        <f t="shared" si="14"/>
        <v>0.2455858582702497</v>
      </c>
      <c r="AX66" s="2">
        <f t="shared" si="8"/>
        <v>-3.2528856243441737</v>
      </c>
      <c r="AY66" s="9">
        <v>-5.6178576330569996</v>
      </c>
    </row>
    <row r="67" spans="1:51">
      <c r="A67" s="4">
        <v>42125</v>
      </c>
      <c r="B67" s="5">
        <v>84.3</v>
      </c>
      <c r="C67" s="5">
        <v>57.9</v>
      </c>
      <c r="D67" s="5">
        <v>99.5</v>
      </c>
      <c r="E67" s="5">
        <v>105</v>
      </c>
      <c r="F67" s="5">
        <v>106.5</v>
      </c>
      <c r="G67" s="5">
        <v>107.5</v>
      </c>
      <c r="H67" s="5">
        <v>67.900000000000006</v>
      </c>
      <c r="I67" s="5">
        <v>97.8</v>
      </c>
      <c r="J67" s="5">
        <v>100.3</v>
      </c>
      <c r="K67" s="5">
        <v>86.6</v>
      </c>
      <c r="L67" s="5">
        <v>103.2</v>
      </c>
      <c r="M67" s="5">
        <v>100.9</v>
      </c>
      <c r="N67" s="5">
        <v>107.9</v>
      </c>
      <c r="O67" s="5">
        <v>100.3</v>
      </c>
      <c r="P67" s="5">
        <v>101.1</v>
      </c>
      <c r="Q67" s="5">
        <v>66</v>
      </c>
      <c r="R67" s="5">
        <v>99.6</v>
      </c>
      <c r="S67" s="5">
        <v>131.30000000000001</v>
      </c>
      <c r="T67" s="5">
        <v>102.2</v>
      </c>
      <c r="U67" s="5">
        <v>109.2</v>
      </c>
      <c r="V67" s="5">
        <v>104.2</v>
      </c>
      <c r="W67" s="5">
        <v>96.1</v>
      </c>
      <c r="X67" s="5">
        <v>99.9</v>
      </c>
      <c r="Y67" s="5">
        <v>97.2</v>
      </c>
      <c r="Z67" s="5">
        <v>102.9</v>
      </c>
      <c r="AA67" s="5">
        <v>100.7</v>
      </c>
      <c r="AB67" s="5">
        <v>100.1</v>
      </c>
      <c r="AC67" s="5">
        <v>105</v>
      </c>
      <c r="AD67" s="5">
        <v>92</v>
      </c>
      <c r="AG67" s="4">
        <v>42125</v>
      </c>
      <c r="AH67" s="5">
        <v>84.3</v>
      </c>
      <c r="AI67" s="5">
        <v>57.9</v>
      </c>
      <c r="AJ67" s="5">
        <v>67.900000000000006</v>
      </c>
      <c r="AK67" s="5">
        <v>86.6</v>
      </c>
      <c r="AL67" s="5">
        <v>131.30000000000001</v>
      </c>
      <c r="AM67" s="5">
        <v>100.7</v>
      </c>
      <c r="AP67" s="4">
        <v>42125</v>
      </c>
      <c r="AQ67" s="2">
        <f t="shared" si="5"/>
        <v>-8.7662337662337819</v>
      </c>
      <c r="AR67" s="2">
        <f t="shared" si="6"/>
        <v>-4.6237015114501441</v>
      </c>
      <c r="AS67" s="2">
        <f t="shared" si="9"/>
        <v>-0.32116636170581819</v>
      </c>
      <c r="AT67" s="2">
        <f t="shared" si="10"/>
        <v>-4.0064258386353604</v>
      </c>
      <c r="AU67" s="2">
        <f t="shared" si="11"/>
        <v>1.7054038076807779E-2</v>
      </c>
      <c r="AV67" s="2">
        <f t="shared" si="12"/>
        <v>1.6669708818808714E-2</v>
      </c>
      <c r="AW67" s="2">
        <f t="shared" si="14"/>
        <v>0.15133619866192483</v>
      </c>
      <c r="AX67" s="2">
        <f t="shared" si="8"/>
        <v>-3.4627492130115343</v>
      </c>
      <c r="AY67" s="9">
        <v>-6.3151623811909161</v>
      </c>
    </row>
    <row r="68" spans="1:51">
      <c r="A68" s="4">
        <v>42156</v>
      </c>
      <c r="B68" s="5">
        <v>84.4</v>
      </c>
      <c r="C68" s="5">
        <v>59</v>
      </c>
      <c r="D68" s="5">
        <v>99.7</v>
      </c>
      <c r="E68" s="5">
        <v>104.6</v>
      </c>
      <c r="F68" s="5">
        <v>106.8</v>
      </c>
      <c r="G68" s="5">
        <v>107.8</v>
      </c>
      <c r="H68" s="5">
        <v>67.900000000000006</v>
      </c>
      <c r="I68" s="5">
        <v>97.6</v>
      </c>
      <c r="J68" s="5">
        <v>100.5</v>
      </c>
      <c r="K68" s="5">
        <v>86.7</v>
      </c>
      <c r="L68" s="5">
        <v>103.3</v>
      </c>
      <c r="M68" s="5">
        <v>101</v>
      </c>
      <c r="N68" s="5">
        <v>108.6</v>
      </c>
      <c r="O68" s="5">
        <v>100.1</v>
      </c>
      <c r="P68" s="5">
        <v>103.5</v>
      </c>
      <c r="Q68" s="5">
        <v>66</v>
      </c>
      <c r="R68" s="5">
        <v>99.8</v>
      </c>
      <c r="S68" s="5">
        <v>125.6</v>
      </c>
      <c r="T68" s="5">
        <v>102.2</v>
      </c>
      <c r="U68" s="5">
        <v>109.2</v>
      </c>
      <c r="V68" s="5">
        <v>104.3</v>
      </c>
      <c r="W68" s="5">
        <v>95.7</v>
      </c>
      <c r="X68" s="5">
        <v>99.7</v>
      </c>
      <c r="Y68" s="5">
        <v>97.3</v>
      </c>
      <c r="Z68" s="5">
        <v>102.9</v>
      </c>
      <c r="AA68" s="5">
        <v>100.4</v>
      </c>
      <c r="AB68" s="5">
        <v>100.1</v>
      </c>
      <c r="AC68" s="5">
        <v>105.4</v>
      </c>
      <c r="AD68" s="5">
        <v>92.1</v>
      </c>
      <c r="AG68" s="4">
        <v>42156</v>
      </c>
      <c r="AH68" s="5">
        <v>84.4</v>
      </c>
      <c r="AI68" s="5">
        <v>59</v>
      </c>
      <c r="AJ68" s="5">
        <v>67.900000000000006</v>
      </c>
      <c r="AK68" s="5">
        <v>86.7</v>
      </c>
      <c r="AL68" s="5">
        <v>125.6</v>
      </c>
      <c r="AM68" s="5">
        <v>100.4</v>
      </c>
      <c r="AP68" s="4">
        <v>42156</v>
      </c>
      <c r="AQ68" s="2">
        <f t="shared" si="5"/>
        <v>-8.7567567567567579</v>
      </c>
      <c r="AR68" s="2">
        <f t="shared" si="6"/>
        <v>-4.4848274684035321</v>
      </c>
      <c r="AS68" s="2">
        <f t="shared" si="9"/>
        <v>-0.32116636170581819</v>
      </c>
      <c r="AT68" s="2">
        <f t="shared" si="10"/>
        <v>-4.0020757562915543</v>
      </c>
      <c r="AU68" s="2">
        <f t="shared" si="11"/>
        <v>-0.15313484724998686</v>
      </c>
      <c r="AV68" s="2">
        <f t="shared" si="12"/>
        <v>9.251679124219099E-3</v>
      </c>
      <c r="AW68" s="2">
        <f t="shared" si="14"/>
        <v>0.1951959977699147</v>
      </c>
      <c r="AX68" s="2">
        <f t="shared" si="8"/>
        <v>-3.4591194968553509</v>
      </c>
      <c r="AY68" s="9">
        <v>-6.3102426025859728</v>
      </c>
    </row>
    <row r="69" spans="1:51">
      <c r="A69" s="4">
        <v>42186</v>
      </c>
      <c r="B69" s="5">
        <v>82.9</v>
      </c>
      <c r="C69" s="5">
        <v>58.5</v>
      </c>
      <c r="D69" s="5">
        <v>99.7</v>
      </c>
      <c r="E69" s="5">
        <v>103.4</v>
      </c>
      <c r="F69" s="5">
        <v>106.8</v>
      </c>
      <c r="G69" s="5">
        <v>107.8</v>
      </c>
      <c r="H69" s="5">
        <v>63.4</v>
      </c>
      <c r="I69" s="5">
        <v>97.5</v>
      </c>
      <c r="J69" s="5">
        <v>100.2</v>
      </c>
      <c r="K69" s="5">
        <v>85.4</v>
      </c>
      <c r="L69" s="5">
        <v>98.3</v>
      </c>
      <c r="M69" s="5">
        <v>101</v>
      </c>
      <c r="N69" s="5">
        <v>109.1</v>
      </c>
      <c r="O69" s="5">
        <v>100</v>
      </c>
      <c r="P69" s="5">
        <v>100.7</v>
      </c>
      <c r="Q69" s="5">
        <v>66</v>
      </c>
      <c r="R69" s="5">
        <v>100</v>
      </c>
      <c r="S69" s="5">
        <v>125.3</v>
      </c>
      <c r="T69" s="5">
        <v>102.2</v>
      </c>
      <c r="U69" s="5">
        <v>108.9</v>
      </c>
      <c r="V69" s="5">
        <v>104.3</v>
      </c>
      <c r="W69" s="5">
        <v>96.2</v>
      </c>
      <c r="X69" s="5">
        <v>100.5</v>
      </c>
      <c r="Y69" s="5">
        <v>97</v>
      </c>
      <c r="Z69" s="5">
        <v>102.9</v>
      </c>
      <c r="AA69" s="5">
        <v>100.2</v>
      </c>
      <c r="AB69" s="5">
        <v>100.1</v>
      </c>
      <c r="AC69" s="5">
        <v>105.5</v>
      </c>
      <c r="AD69" s="5">
        <v>91</v>
      </c>
      <c r="AG69" s="4">
        <v>42186</v>
      </c>
      <c r="AH69" s="5">
        <v>82.9</v>
      </c>
      <c r="AI69" s="5">
        <v>58.5</v>
      </c>
      <c r="AJ69" s="5">
        <v>63.4</v>
      </c>
      <c r="AK69" s="5">
        <v>85.4</v>
      </c>
      <c r="AL69" s="5">
        <v>125.3</v>
      </c>
      <c r="AM69" s="5">
        <v>100.2</v>
      </c>
      <c r="AP69" s="4">
        <v>42186</v>
      </c>
      <c r="AQ69" s="2">
        <f t="shared" si="5"/>
        <v>-8.5997794928335196</v>
      </c>
      <c r="AR69" s="2">
        <f t="shared" si="6"/>
        <v>-3.083947231257119</v>
      </c>
      <c r="AS69" s="2">
        <f t="shared" si="9"/>
        <v>-0.81669644673490371</v>
      </c>
      <c r="AT69" s="2">
        <f t="shared" si="10"/>
        <v>-4.8277972262603122</v>
      </c>
      <c r="AU69" s="2">
        <f t="shared" si="11"/>
        <v>-0.26947736505131015</v>
      </c>
      <c r="AV69" s="2">
        <f t="shared" si="12"/>
        <v>3.6969709780380585E-3</v>
      </c>
      <c r="AW69" s="2">
        <f t="shared" si="14"/>
        <v>0.39444180549208774</v>
      </c>
      <c r="AX69" s="2">
        <f t="shared" si="8"/>
        <v>-4.3112513144058795</v>
      </c>
      <c r="AY69" s="9">
        <v>-6.1629515117955407</v>
      </c>
    </row>
    <row r="70" spans="1:51">
      <c r="A70" s="4">
        <v>42217</v>
      </c>
      <c r="B70" s="5">
        <v>81.400000000000006</v>
      </c>
      <c r="C70" s="5">
        <v>50.4</v>
      </c>
      <c r="D70" s="5">
        <v>97.6</v>
      </c>
      <c r="E70" s="5">
        <v>104.1</v>
      </c>
      <c r="F70" s="5">
        <v>106.8</v>
      </c>
      <c r="G70" s="5">
        <v>107.7</v>
      </c>
      <c r="H70" s="5">
        <v>62.9</v>
      </c>
      <c r="I70" s="5">
        <v>97.4</v>
      </c>
      <c r="J70" s="5">
        <v>100</v>
      </c>
      <c r="K70" s="5">
        <v>84.9</v>
      </c>
      <c r="L70" s="5">
        <v>94.6</v>
      </c>
      <c r="M70" s="5">
        <v>100.7</v>
      </c>
      <c r="N70" s="5">
        <v>108.6</v>
      </c>
      <c r="O70" s="5">
        <v>100.3</v>
      </c>
      <c r="P70" s="5">
        <v>98.7</v>
      </c>
      <c r="Q70" s="5">
        <v>66</v>
      </c>
      <c r="R70" s="5">
        <v>100</v>
      </c>
      <c r="S70" s="5">
        <v>122</v>
      </c>
      <c r="T70" s="5">
        <v>102.2</v>
      </c>
      <c r="U70" s="5">
        <v>108.9</v>
      </c>
      <c r="V70" s="5">
        <v>104.1</v>
      </c>
      <c r="W70" s="5">
        <v>96.3</v>
      </c>
      <c r="X70" s="5">
        <v>101.3</v>
      </c>
      <c r="Y70" s="5">
        <v>97</v>
      </c>
      <c r="Z70" s="5">
        <v>102.9</v>
      </c>
      <c r="AA70" s="5">
        <v>100.1</v>
      </c>
      <c r="AB70" s="5">
        <v>100.1</v>
      </c>
      <c r="AC70" s="5">
        <v>105.5</v>
      </c>
      <c r="AD70" s="5">
        <v>90.4</v>
      </c>
      <c r="AG70" s="4">
        <v>42217</v>
      </c>
      <c r="AH70" s="5">
        <v>81.400000000000006</v>
      </c>
      <c r="AI70" s="5">
        <v>50.4</v>
      </c>
      <c r="AJ70" s="5">
        <v>62.9</v>
      </c>
      <c r="AK70" s="5">
        <v>84.9</v>
      </c>
      <c r="AL70" s="5">
        <v>122</v>
      </c>
      <c r="AM70" s="5">
        <v>100.1</v>
      </c>
      <c r="AP70" s="4">
        <v>42217</v>
      </c>
      <c r="AQ70" s="2">
        <f t="shared" si="5"/>
        <v>-10.352422907488972</v>
      </c>
      <c r="AR70" s="2">
        <f t="shared" si="6"/>
        <v>-4.4630812029305549</v>
      </c>
      <c r="AS70" s="2">
        <f t="shared" si="9"/>
        <v>-0.85362638242862443</v>
      </c>
      <c r="AT70" s="2">
        <f t="shared" si="10"/>
        <v>-5.2677080470946249</v>
      </c>
      <c r="AU70" s="2">
        <f t="shared" si="11"/>
        <v>-0.34775793691985563</v>
      </c>
      <c r="AV70" s="2">
        <f t="shared" si="12"/>
        <v>1.1146646164938512E-2</v>
      </c>
      <c r="AW70" s="2">
        <f t="shared" si="14"/>
        <v>0.56860401571974961</v>
      </c>
      <c r="AX70" s="2">
        <f t="shared" si="8"/>
        <v>-5.0420168067226854</v>
      </c>
      <c r="AY70" s="9">
        <v>-7.4212829748395706</v>
      </c>
    </row>
    <row r="71" spans="1:51">
      <c r="A71" s="4">
        <v>42248</v>
      </c>
      <c r="B71" s="5">
        <v>80.400000000000006</v>
      </c>
      <c r="C71" s="5">
        <v>49.1</v>
      </c>
      <c r="D71" s="5">
        <v>97.2</v>
      </c>
      <c r="E71" s="5">
        <v>104.5</v>
      </c>
      <c r="F71" s="5">
        <v>106.4</v>
      </c>
      <c r="G71" s="5">
        <v>107.5</v>
      </c>
      <c r="H71" s="5">
        <v>62.4</v>
      </c>
      <c r="I71" s="5">
        <v>97.4</v>
      </c>
      <c r="J71" s="5">
        <v>99.9</v>
      </c>
      <c r="K71" s="5">
        <v>84</v>
      </c>
      <c r="L71" s="5">
        <v>91.5</v>
      </c>
      <c r="M71" s="5">
        <v>100.5</v>
      </c>
      <c r="N71" s="5">
        <v>108.6</v>
      </c>
      <c r="O71" s="5">
        <v>100</v>
      </c>
      <c r="P71" s="5">
        <v>98.4</v>
      </c>
      <c r="Q71" s="5">
        <v>66</v>
      </c>
      <c r="R71" s="5">
        <v>99.9</v>
      </c>
      <c r="S71" s="5">
        <v>119.5</v>
      </c>
      <c r="T71" s="5">
        <v>102.2</v>
      </c>
      <c r="U71" s="5">
        <v>109.1</v>
      </c>
      <c r="V71" s="5">
        <v>104.1</v>
      </c>
      <c r="W71" s="5">
        <v>96</v>
      </c>
      <c r="X71" s="5">
        <v>100</v>
      </c>
      <c r="Y71" s="5">
        <v>96.8</v>
      </c>
      <c r="Z71" s="5">
        <v>102.9</v>
      </c>
      <c r="AA71" s="5">
        <v>100.2</v>
      </c>
      <c r="AB71" s="5">
        <v>100.1</v>
      </c>
      <c r="AC71" s="5">
        <v>105.3</v>
      </c>
      <c r="AD71" s="5">
        <v>89.5</v>
      </c>
      <c r="AG71" s="4">
        <v>42248</v>
      </c>
      <c r="AH71" s="5">
        <v>80.400000000000006</v>
      </c>
      <c r="AI71" s="5">
        <v>49.1</v>
      </c>
      <c r="AJ71" s="5">
        <v>62.4</v>
      </c>
      <c r="AK71" s="5">
        <v>84</v>
      </c>
      <c r="AL71" s="5">
        <v>119.5</v>
      </c>
      <c r="AM71" s="5">
        <v>100.2</v>
      </c>
      <c r="AP71" s="4">
        <v>42248</v>
      </c>
      <c r="AQ71" s="2">
        <f t="shared" si="5"/>
        <v>-11.938663745892654</v>
      </c>
      <c r="AR71" s="2">
        <f t="shared" si="6"/>
        <v>-4.9321453676061298</v>
      </c>
      <c r="AS71" s="2">
        <f t="shared" si="9"/>
        <v>-0.91130384070082837</v>
      </c>
      <c r="AT71" s="2">
        <f t="shared" si="10"/>
        <v>-6.0031136344373319</v>
      </c>
      <c r="AU71" s="2">
        <f t="shared" si="11"/>
        <v>-0.40446006138360596</v>
      </c>
      <c r="AV71" s="2">
        <f t="shared" si="12"/>
        <v>7.4087594750261538E-3</v>
      </c>
      <c r="AW71" s="2">
        <f t="shared" si="14"/>
        <v>0.30495039876021579</v>
      </c>
      <c r="AX71" s="2">
        <f t="shared" si="8"/>
        <v>-6.4785788923719991</v>
      </c>
      <c r="AY71" s="9">
        <v>-8.5716935752948871</v>
      </c>
    </row>
    <row r="72" spans="1:51">
      <c r="A72" s="4">
        <v>42278</v>
      </c>
      <c r="B72" s="5">
        <v>78.099999999999994</v>
      </c>
      <c r="C72" s="5">
        <v>49.1</v>
      </c>
      <c r="D72" s="5">
        <v>98.5</v>
      </c>
      <c r="E72" s="5">
        <v>105.5</v>
      </c>
      <c r="F72" s="5">
        <v>106.8</v>
      </c>
      <c r="G72" s="5">
        <v>107.3</v>
      </c>
      <c r="H72" s="5">
        <v>59.5</v>
      </c>
      <c r="I72" s="5">
        <v>97.4</v>
      </c>
      <c r="J72" s="5">
        <v>99.5</v>
      </c>
      <c r="K72" s="5">
        <v>81.3</v>
      </c>
      <c r="L72" s="5">
        <v>91.8</v>
      </c>
      <c r="M72" s="5">
        <v>99.9</v>
      </c>
      <c r="N72" s="5">
        <v>107.9</v>
      </c>
      <c r="O72" s="5">
        <v>99.9</v>
      </c>
      <c r="P72" s="5">
        <v>96.4</v>
      </c>
      <c r="Q72" s="5">
        <v>66</v>
      </c>
      <c r="R72" s="5">
        <v>99.6</v>
      </c>
      <c r="S72" s="5">
        <v>115.1</v>
      </c>
      <c r="T72" s="5">
        <v>102.2</v>
      </c>
      <c r="U72" s="5">
        <v>109.2</v>
      </c>
      <c r="V72" s="5">
        <v>104.1</v>
      </c>
      <c r="W72" s="5">
        <v>96.4</v>
      </c>
      <c r="X72" s="5">
        <v>100.1</v>
      </c>
      <c r="Y72" s="5">
        <v>96.7</v>
      </c>
      <c r="Z72" s="5">
        <v>103.6</v>
      </c>
      <c r="AA72" s="5">
        <v>100.2</v>
      </c>
      <c r="AB72" s="5">
        <v>100.1</v>
      </c>
      <c r="AC72" s="5">
        <v>105.5</v>
      </c>
      <c r="AD72" s="5">
        <v>87.1</v>
      </c>
      <c r="AG72" s="4">
        <v>42278</v>
      </c>
      <c r="AH72" s="5">
        <v>78.099999999999994</v>
      </c>
      <c r="AI72" s="5">
        <v>49.1</v>
      </c>
      <c r="AJ72" s="5">
        <v>59.5</v>
      </c>
      <c r="AK72" s="5">
        <v>81.3</v>
      </c>
      <c r="AL72" s="5">
        <v>115.1</v>
      </c>
      <c r="AM72" s="5">
        <v>100.2</v>
      </c>
      <c r="AP72" s="4">
        <v>42278</v>
      </c>
      <c r="AQ72" s="2">
        <f t="shared" si="5"/>
        <v>-11.651583710407252</v>
      </c>
      <c r="AR72" s="2">
        <f t="shared" si="6"/>
        <v>-3.8437483449119236</v>
      </c>
      <c r="AS72" s="2">
        <f t="shared" si="9"/>
        <v>-0.99274985626101886</v>
      </c>
      <c r="AT72" s="2">
        <f t="shared" si="10"/>
        <v>-6.8710662735691672</v>
      </c>
      <c r="AU72" s="2">
        <f t="shared" si="11"/>
        <v>-0.38739430878026626</v>
      </c>
      <c r="AV72" s="2">
        <f t="shared" si="12"/>
        <v>7.4087594750261538E-3</v>
      </c>
      <c r="AW72" s="2">
        <f t="shared" si="14"/>
        <v>0.43596631364009752</v>
      </c>
      <c r="AX72" s="2">
        <f t="shared" si="8"/>
        <v>-7.9281183932346693</v>
      </c>
      <c r="AY72" s="9">
        <v>-8.2888888504029552</v>
      </c>
    </row>
    <row r="73" spans="1:51">
      <c r="A73" s="4">
        <v>42309</v>
      </c>
      <c r="B73" s="5">
        <v>77.900000000000006</v>
      </c>
      <c r="C73" s="5">
        <v>49.1</v>
      </c>
      <c r="D73" s="5">
        <v>97.7</v>
      </c>
      <c r="E73" s="5">
        <v>105.6</v>
      </c>
      <c r="F73" s="5">
        <v>107</v>
      </c>
      <c r="G73" s="5">
        <v>107.7</v>
      </c>
      <c r="H73" s="5">
        <v>59.7</v>
      </c>
      <c r="I73" s="5">
        <v>97.4</v>
      </c>
      <c r="J73" s="5">
        <v>99.6</v>
      </c>
      <c r="K73" s="5">
        <v>80.900000000000006</v>
      </c>
      <c r="L73" s="5">
        <v>89.6</v>
      </c>
      <c r="M73" s="5">
        <v>100</v>
      </c>
      <c r="N73" s="5">
        <v>109.1</v>
      </c>
      <c r="O73" s="5">
        <v>100.3</v>
      </c>
      <c r="P73" s="5">
        <v>92.7</v>
      </c>
      <c r="Q73" s="5">
        <v>66</v>
      </c>
      <c r="R73" s="5">
        <v>99.6</v>
      </c>
      <c r="S73" s="5">
        <v>115.5</v>
      </c>
      <c r="T73" s="5">
        <v>102.2</v>
      </c>
      <c r="U73" s="5">
        <v>109.2</v>
      </c>
      <c r="V73" s="5">
        <v>104.2</v>
      </c>
      <c r="W73" s="5">
        <v>96.6</v>
      </c>
      <c r="X73" s="5">
        <v>100</v>
      </c>
      <c r="Y73" s="5">
        <v>96.7</v>
      </c>
      <c r="Z73" s="5">
        <v>103.6</v>
      </c>
      <c r="AA73" s="5">
        <v>100.5</v>
      </c>
      <c r="AB73" s="5">
        <v>100.1</v>
      </c>
      <c r="AC73" s="5">
        <v>105.3</v>
      </c>
      <c r="AD73" s="5">
        <v>87</v>
      </c>
      <c r="AG73" s="4">
        <v>42309</v>
      </c>
      <c r="AH73" s="5">
        <v>77.900000000000006</v>
      </c>
      <c r="AI73" s="5">
        <v>49.1</v>
      </c>
      <c r="AJ73" s="5">
        <v>59.7</v>
      </c>
      <c r="AK73" s="5">
        <v>80.900000000000006</v>
      </c>
      <c r="AL73" s="5">
        <v>115.5</v>
      </c>
      <c r="AM73" s="5">
        <v>100.5</v>
      </c>
      <c r="AP73" s="4">
        <v>42309</v>
      </c>
      <c r="AQ73" s="2">
        <f t="shared" si="5"/>
        <v>-12.570145903479229</v>
      </c>
      <c r="AR73" s="2">
        <f t="shared" si="6"/>
        <v>-4.3936127257292323</v>
      </c>
      <c r="AS73" s="2">
        <f t="shared" si="9"/>
        <v>-0.94770207102467729</v>
      </c>
      <c r="AT73" s="2">
        <f t="shared" si="10"/>
        <v>-7.1730911647150544</v>
      </c>
      <c r="AU73" s="2">
        <f t="shared" si="11"/>
        <v>-0.37322974842470374</v>
      </c>
      <c r="AV73" s="2">
        <f t="shared" si="12"/>
        <v>7.3865554006753813E-3</v>
      </c>
      <c r="AW73" s="2">
        <f t="shared" si="14"/>
        <v>0.31010325101376246</v>
      </c>
      <c r="AX73" s="2">
        <f t="shared" si="8"/>
        <v>-8.8050314465408945</v>
      </c>
      <c r="AY73" s="9">
        <v>-8.962671940185345</v>
      </c>
    </row>
    <row r="74" spans="1:51">
      <c r="A74" s="4">
        <v>42339</v>
      </c>
      <c r="B74" s="5">
        <v>77.7</v>
      </c>
      <c r="C74" s="5">
        <v>48.7</v>
      </c>
      <c r="D74" s="5">
        <v>98.1</v>
      </c>
      <c r="E74" s="5">
        <v>104.5</v>
      </c>
      <c r="F74" s="5">
        <v>106.8</v>
      </c>
      <c r="G74" s="5">
        <v>107.5</v>
      </c>
      <c r="H74" s="5">
        <v>59.7</v>
      </c>
      <c r="I74" s="5">
        <v>97.4</v>
      </c>
      <c r="J74" s="5">
        <v>99.5</v>
      </c>
      <c r="K74" s="5">
        <v>80.7</v>
      </c>
      <c r="L74" s="5">
        <v>86.9</v>
      </c>
      <c r="M74" s="5">
        <v>99.8</v>
      </c>
      <c r="N74" s="5">
        <v>108.1</v>
      </c>
      <c r="O74" s="5">
        <v>100</v>
      </c>
      <c r="P74" s="5">
        <v>93.3</v>
      </c>
      <c r="Q74" s="5">
        <v>65.900000000000006</v>
      </c>
      <c r="R74" s="5">
        <v>99.4</v>
      </c>
      <c r="S74" s="5">
        <v>115.2</v>
      </c>
      <c r="T74" s="5">
        <v>102.2</v>
      </c>
      <c r="U74" s="5">
        <v>109.2</v>
      </c>
      <c r="V74" s="5">
        <v>104.1</v>
      </c>
      <c r="W74" s="5">
        <v>97.2</v>
      </c>
      <c r="X74" s="5">
        <v>100.1</v>
      </c>
      <c r="Y74" s="5">
        <v>96.7</v>
      </c>
      <c r="Z74" s="5">
        <v>103.6</v>
      </c>
      <c r="AA74" s="5">
        <v>100.6</v>
      </c>
      <c r="AB74" s="5">
        <v>100.1</v>
      </c>
      <c r="AC74" s="5">
        <v>105.2</v>
      </c>
      <c r="AD74" s="5">
        <v>86.4</v>
      </c>
      <c r="AG74" s="4">
        <v>42339</v>
      </c>
      <c r="AH74" s="5">
        <v>77.7</v>
      </c>
      <c r="AI74" s="5">
        <v>48.7</v>
      </c>
      <c r="AJ74" s="5">
        <v>59.7</v>
      </c>
      <c r="AK74" s="5">
        <v>80.7</v>
      </c>
      <c r="AL74" s="5">
        <v>115.2</v>
      </c>
      <c r="AM74" s="5">
        <v>100.6</v>
      </c>
      <c r="AP74" s="4">
        <v>42339</v>
      </c>
      <c r="AQ74" s="2">
        <f t="shared" si="5"/>
        <v>-12.892376681614351</v>
      </c>
      <c r="AR74" s="2">
        <f t="shared" si="6"/>
        <v>-4.6517426889554816</v>
      </c>
      <c r="AS74" s="2">
        <f t="shared" si="9"/>
        <v>-0.88356700927500165</v>
      </c>
      <c r="AT74" s="2">
        <f t="shared" si="10"/>
        <v>-7.2566246271333119</v>
      </c>
      <c r="AU74" s="2">
        <f t="shared" si="11"/>
        <v>-0.39483824721942268</v>
      </c>
      <c r="AV74" s="2">
        <f t="shared" si="12"/>
        <v>9.2331942508441615E-3</v>
      </c>
      <c r="AW74" s="2">
        <f t="shared" si="14"/>
        <v>0.28516269671801986</v>
      </c>
      <c r="AX74" s="2">
        <f t="shared" si="8"/>
        <v>-9.6234309623430789</v>
      </c>
      <c r="AY74" s="9">
        <v>-9.1953850082980892</v>
      </c>
    </row>
    <row r="75" spans="1:51">
      <c r="A75" s="4">
        <v>42370</v>
      </c>
      <c r="B75" s="5">
        <v>76.099999999999994</v>
      </c>
      <c r="C75" s="5">
        <v>47.4</v>
      </c>
      <c r="D75" s="5">
        <v>98.6</v>
      </c>
      <c r="E75" s="5">
        <v>103.5</v>
      </c>
      <c r="F75" s="5">
        <v>106.5</v>
      </c>
      <c r="G75" s="5">
        <v>107.3</v>
      </c>
      <c r="H75" s="5">
        <v>55.5</v>
      </c>
      <c r="I75" s="5">
        <v>97.2</v>
      </c>
      <c r="J75" s="5">
        <v>99.5</v>
      </c>
      <c r="K75" s="5">
        <v>79.400000000000006</v>
      </c>
      <c r="L75" s="5">
        <v>83.8</v>
      </c>
      <c r="M75" s="5">
        <v>99.5</v>
      </c>
      <c r="N75" s="5">
        <v>106.4</v>
      </c>
      <c r="O75" s="5">
        <v>99.9</v>
      </c>
      <c r="P75" s="5">
        <v>91.5</v>
      </c>
      <c r="Q75" s="5">
        <v>65.900000000000006</v>
      </c>
      <c r="R75" s="5">
        <v>98</v>
      </c>
      <c r="S75" s="5">
        <v>114.6</v>
      </c>
      <c r="T75" s="5">
        <v>102.2</v>
      </c>
      <c r="U75" s="5">
        <v>109.4</v>
      </c>
      <c r="V75" s="5">
        <v>105.5</v>
      </c>
      <c r="W75" s="5">
        <v>97</v>
      </c>
      <c r="X75" s="5">
        <v>99.6</v>
      </c>
      <c r="Y75" s="5">
        <v>96.8</v>
      </c>
      <c r="Z75" s="5">
        <v>103.6</v>
      </c>
      <c r="AA75" s="5">
        <v>100.4</v>
      </c>
      <c r="AB75" s="5">
        <v>100.1</v>
      </c>
      <c r="AC75" s="5">
        <v>105</v>
      </c>
      <c r="AD75" s="5">
        <v>85</v>
      </c>
      <c r="AG75" s="4">
        <v>42370</v>
      </c>
      <c r="AH75" s="5">
        <v>76.099999999999994</v>
      </c>
      <c r="AI75" s="5">
        <v>47.4</v>
      </c>
      <c r="AJ75" s="5">
        <v>55.5</v>
      </c>
      <c r="AK75" s="5">
        <v>79.400000000000006</v>
      </c>
      <c r="AL75" s="5">
        <v>114.6</v>
      </c>
      <c r="AM75" s="5">
        <v>100.4</v>
      </c>
      <c r="AP75" s="4">
        <v>42370</v>
      </c>
      <c r="AQ75" s="2">
        <f t="shared" si="5"/>
        <v>-13.325740318906611</v>
      </c>
      <c r="AR75" s="2">
        <f t="shared" si="6"/>
        <v>-4.504594312900152</v>
      </c>
      <c r="AS75" s="2">
        <f t="shared" si="9"/>
        <v>-1.411913279865203</v>
      </c>
      <c r="AT75" s="2">
        <f t="shared" si="10"/>
        <v>-7.2254693552966556</v>
      </c>
      <c r="AU75" s="2">
        <f t="shared" si="11"/>
        <v>-0.43250241489648272</v>
      </c>
      <c r="AV75" s="2">
        <f t="shared" si="12"/>
        <v>3.6895917944491556E-3</v>
      </c>
      <c r="AW75" s="2">
        <f t="shared" si="14"/>
        <v>0.24504945225743313</v>
      </c>
      <c r="AX75" s="2">
        <f t="shared" si="8"/>
        <v>-10.147991543340368</v>
      </c>
      <c r="AY75" s="9">
        <v>-9.4612172250019313</v>
      </c>
    </row>
    <row r="76" spans="1:51">
      <c r="A76" s="4">
        <v>42401</v>
      </c>
      <c r="B76" s="5">
        <v>75.400000000000006</v>
      </c>
      <c r="C76" s="5">
        <v>43.3</v>
      </c>
      <c r="D76" s="5">
        <v>98.2</v>
      </c>
      <c r="E76" s="5">
        <v>104.4</v>
      </c>
      <c r="F76" s="5">
        <v>106</v>
      </c>
      <c r="G76" s="5">
        <v>107.4</v>
      </c>
      <c r="H76" s="5">
        <v>54.9</v>
      </c>
      <c r="I76" s="5">
        <v>97.1</v>
      </c>
      <c r="J76" s="5">
        <v>99.3</v>
      </c>
      <c r="K76" s="5">
        <v>79.099999999999994</v>
      </c>
      <c r="L76" s="5">
        <v>84.6</v>
      </c>
      <c r="M76" s="5">
        <v>99.1</v>
      </c>
      <c r="N76" s="5">
        <v>106.2</v>
      </c>
      <c r="O76" s="5">
        <v>100.2</v>
      </c>
      <c r="P76" s="5">
        <v>90.8</v>
      </c>
      <c r="Q76" s="5">
        <v>65.900000000000006</v>
      </c>
      <c r="R76" s="5">
        <v>98</v>
      </c>
      <c r="S76" s="5">
        <v>113.3</v>
      </c>
      <c r="T76" s="5">
        <v>102.2</v>
      </c>
      <c r="U76" s="5">
        <v>109.4</v>
      </c>
      <c r="V76" s="5">
        <v>105.3</v>
      </c>
      <c r="W76" s="5">
        <v>96.2</v>
      </c>
      <c r="X76" s="5">
        <v>99.5</v>
      </c>
      <c r="Y76" s="5">
        <v>96.8</v>
      </c>
      <c r="Z76" s="5">
        <v>103.6</v>
      </c>
      <c r="AA76" s="5">
        <v>100.3</v>
      </c>
      <c r="AB76" s="5">
        <v>100.1</v>
      </c>
      <c r="AC76" s="5">
        <v>105</v>
      </c>
      <c r="AD76" s="5">
        <v>84.5</v>
      </c>
      <c r="AG76" s="4">
        <v>42401</v>
      </c>
      <c r="AH76" s="5">
        <v>75.400000000000006</v>
      </c>
      <c r="AI76" s="5">
        <v>43.3</v>
      </c>
      <c r="AJ76" s="5">
        <v>54.9</v>
      </c>
      <c r="AK76" s="5">
        <v>79.099999999999994</v>
      </c>
      <c r="AL76" s="5">
        <v>113.3</v>
      </c>
      <c r="AM76" s="5">
        <v>100.3</v>
      </c>
      <c r="AP76" s="4">
        <v>42401</v>
      </c>
      <c r="AQ76" s="2">
        <f t="shared" si="5"/>
        <v>-12.630359212050976</v>
      </c>
      <c r="AR76" s="2">
        <f t="shared" si="6"/>
        <v>-3.8992283026940324</v>
      </c>
      <c r="AS76" s="2">
        <f t="shared" si="9"/>
        <v>-1.4645425770174685</v>
      </c>
      <c r="AT76" s="2">
        <f t="shared" si="10"/>
        <v>-7.3188198791223504</v>
      </c>
      <c r="AU76" s="2">
        <f t="shared" si="11"/>
        <v>-0.48963166996405577</v>
      </c>
      <c r="AV76" s="2">
        <f t="shared" si="12"/>
        <v>7.4013432993751214E-3</v>
      </c>
      <c r="AW76" s="2">
        <f t="shared" si="14"/>
        <v>0.53446187344755458</v>
      </c>
      <c r="AX76" s="2">
        <f t="shared" si="8"/>
        <v>-10.392364793213147</v>
      </c>
      <c r="AY76" s="9">
        <v>-8.9225245207533987</v>
      </c>
    </row>
    <row r="77" spans="1:51">
      <c r="A77" s="4">
        <v>42430</v>
      </c>
      <c r="B77" s="5">
        <v>74.8</v>
      </c>
      <c r="C77" s="5">
        <v>42.6</v>
      </c>
      <c r="D77" s="5">
        <v>97.2</v>
      </c>
      <c r="E77" s="5">
        <v>104.9</v>
      </c>
      <c r="F77" s="5">
        <v>105.8</v>
      </c>
      <c r="G77" s="5">
        <v>107.1</v>
      </c>
      <c r="H77" s="5">
        <v>54.7</v>
      </c>
      <c r="I77" s="5">
        <v>96.8</v>
      </c>
      <c r="J77" s="5">
        <v>98.9</v>
      </c>
      <c r="K77" s="5">
        <v>78.5</v>
      </c>
      <c r="L77" s="5">
        <v>85.6</v>
      </c>
      <c r="M77" s="5">
        <v>99.1</v>
      </c>
      <c r="N77" s="5">
        <v>105.3</v>
      </c>
      <c r="O77" s="5">
        <v>100</v>
      </c>
      <c r="P77" s="5">
        <v>86.8</v>
      </c>
      <c r="Q77" s="5">
        <v>65.900000000000006</v>
      </c>
      <c r="R77" s="5">
        <v>98.2</v>
      </c>
      <c r="S77" s="5">
        <v>111.4</v>
      </c>
      <c r="T77" s="5">
        <v>102.2</v>
      </c>
      <c r="U77" s="5">
        <v>109.4</v>
      </c>
      <c r="V77" s="5">
        <v>105.3</v>
      </c>
      <c r="W77" s="5">
        <v>96.8</v>
      </c>
      <c r="X77" s="5">
        <v>100.3</v>
      </c>
      <c r="Y77" s="5">
        <v>96.8</v>
      </c>
      <c r="Z77" s="5">
        <v>103.6</v>
      </c>
      <c r="AA77" s="5">
        <v>100.9</v>
      </c>
      <c r="AB77" s="5">
        <v>100.1</v>
      </c>
      <c r="AC77" s="5">
        <v>104.8</v>
      </c>
      <c r="AD77" s="5">
        <v>83.9</v>
      </c>
      <c r="AG77" s="4">
        <v>42430</v>
      </c>
      <c r="AH77" s="5">
        <v>74.8</v>
      </c>
      <c r="AI77" s="5">
        <v>42.6</v>
      </c>
      <c r="AJ77" s="5">
        <v>54.7</v>
      </c>
      <c r="AK77" s="5">
        <v>78.5</v>
      </c>
      <c r="AL77" s="5">
        <v>111.4</v>
      </c>
      <c r="AM77" s="5">
        <v>100.9</v>
      </c>
      <c r="AP77" s="4">
        <v>42430</v>
      </c>
      <c r="AQ77" s="2">
        <f t="shared" si="5"/>
        <v>-13.325608342989568</v>
      </c>
      <c r="AR77" s="2">
        <f t="shared" si="6"/>
        <v>-4.1407257340041008</v>
      </c>
      <c r="AS77" s="2">
        <f t="shared" si="9"/>
        <v>-1.508454358830345</v>
      </c>
      <c r="AT77" s="2">
        <f t="shared" si="10"/>
        <v>-7.6442363286179846</v>
      </c>
      <c r="AU77" s="2">
        <f t="shared" si="11"/>
        <v>-0.55823247774958373</v>
      </c>
      <c r="AV77" s="2">
        <f t="shared" si="12"/>
        <v>1.4773110801351026E-2</v>
      </c>
      <c r="AW77" s="2">
        <f t="shared" si="14"/>
        <v>0.51126744541109659</v>
      </c>
      <c r="AX77" s="2">
        <f t="shared" si="8"/>
        <v>-10.744680851063819</v>
      </c>
      <c r="AY77" s="9">
        <v>-9.4136726595104676</v>
      </c>
    </row>
    <row r="78" spans="1:51">
      <c r="A78" s="4">
        <v>42461</v>
      </c>
      <c r="B78" s="5">
        <v>74</v>
      </c>
      <c r="C78" s="5">
        <v>41.4</v>
      </c>
      <c r="D78" s="5">
        <v>97.2</v>
      </c>
      <c r="E78" s="5">
        <v>105</v>
      </c>
      <c r="F78" s="5">
        <v>105.4</v>
      </c>
      <c r="G78" s="5">
        <v>107.1</v>
      </c>
      <c r="H78" s="5">
        <v>51.9</v>
      </c>
      <c r="I78" s="5">
        <v>96.8</v>
      </c>
      <c r="J78" s="5">
        <v>97.5</v>
      </c>
      <c r="K78" s="5">
        <v>78</v>
      </c>
      <c r="L78" s="5">
        <v>84.6</v>
      </c>
      <c r="M78" s="5">
        <v>99.1</v>
      </c>
      <c r="N78" s="5">
        <v>103.8</v>
      </c>
      <c r="O78" s="5">
        <v>100.9</v>
      </c>
      <c r="P78" s="5">
        <v>85.8</v>
      </c>
      <c r="Q78" s="5">
        <v>65.7</v>
      </c>
      <c r="R78" s="5">
        <v>98.2</v>
      </c>
      <c r="S78" s="5">
        <v>108.8</v>
      </c>
      <c r="T78" s="5">
        <v>101.9</v>
      </c>
      <c r="U78" s="5">
        <v>110.9</v>
      </c>
      <c r="V78" s="5">
        <v>105.1</v>
      </c>
      <c r="W78" s="5">
        <v>96.7</v>
      </c>
      <c r="X78" s="5">
        <v>99.8</v>
      </c>
      <c r="Y78" s="5">
        <v>96.6</v>
      </c>
      <c r="Z78" s="5">
        <v>103.6</v>
      </c>
      <c r="AA78" s="5">
        <v>100.7</v>
      </c>
      <c r="AB78" s="5">
        <v>100.4</v>
      </c>
      <c r="AC78" s="5">
        <v>104.2</v>
      </c>
      <c r="AD78" s="5">
        <v>83.1</v>
      </c>
      <c r="AG78" s="4">
        <v>42461</v>
      </c>
      <c r="AH78" s="5">
        <v>74</v>
      </c>
      <c r="AI78" s="5">
        <v>41.4</v>
      </c>
      <c r="AJ78" s="5">
        <v>51.9</v>
      </c>
      <c r="AK78" s="5">
        <v>78</v>
      </c>
      <c r="AL78" s="5">
        <v>108.8</v>
      </c>
      <c r="AM78" s="5">
        <v>100.7</v>
      </c>
      <c r="AP78" s="4">
        <v>42461</v>
      </c>
      <c r="AQ78" s="2">
        <f t="shared" si="5"/>
        <v>-13.043478260869563</v>
      </c>
      <c r="AR78" s="2">
        <f t="shared" si="6"/>
        <v>-4.3225350635345228</v>
      </c>
      <c r="AS78" s="2">
        <f t="shared" si="9"/>
        <v>-1.9017738210301434</v>
      </c>
      <c r="AT78" s="2">
        <f t="shared" si="10"/>
        <v>-6.8493810953986483</v>
      </c>
      <c r="AU78" s="2">
        <f t="shared" si="11"/>
        <v>-0.62483666011788119</v>
      </c>
      <c r="AV78" s="2">
        <f t="shared" si="12"/>
        <v>3.6785780875998081E-3</v>
      </c>
      <c r="AW78" s="2">
        <f t="shared" si="14"/>
        <v>0.65136980112403187</v>
      </c>
      <c r="AX78" s="2">
        <f t="shared" si="8"/>
        <v>-9.8698481561822291</v>
      </c>
      <c r="AY78" s="9">
        <v>-9.1763798042332922</v>
      </c>
    </row>
    <row r="79" spans="1:51">
      <c r="A79" s="4">
        <v>42491</v>
      </c>
      <c r="B79" s="5">
        <v>73.400000000000006</v>
      </c>
      <c r="C79" s="5">
        <v>35.6</v>
      </c>
      <c r="D79" s="5">
        <v>96.8</v>
      </c>
      <c r="E79" s="5">
        <v>104.8</v>
      </c>
      <c r="F79" s="5">
        <v>105.2</v>
      </c>
      <c r="G79" s="5">
        <v>106.8</v>
      </c>
      <c r="H79" s="5">
        <v>52.1</v>
      </c>
      <c r="I79" s="5">
        <v>96.8</v>
      </c>
      <c r="J79" s="5">
        <v>97.4</v>
      </c>
      <c r="K79" s="5">
        <v>78.099999999999994</v>
      </c>
      <c r="L79" s="5">
        <v>85.2</v>
      </c>
      <c r="M79" s="5">
        <v>99.1</v>
      </c>
      <c r="N79" s="5">
        <v>104.3</v>
      </c>
      <c r="O79" s="5">
        <v>100.4</v>
      </c>
      <c r="P79" s="5">
        <v>85.2</v>
      </c>
      <c r="Q79" s="5">
        <v>65.7</v>
      </c>
      <c r="R79" s="5">
        <v>98.3</v>
      </c>
      <c r="S79" s="5">
        <v>109.4</v>
      </c>
      <c r="T79" s="5">
        <v>101.9</v>
      </c>
      <c r="U79" s="5">
        <v>110.9</v>
      </c>
      <c r="V79" s="5">
        <v>105.1</v>
      </c>
      <c r="W79" s="5">
        <v>97</v>
      </c>
      <c r="X79" s="5">
        <v>99.9</v>
      </c>
      <c r="Y79" s="5">
        <v>96.7</v>
      </c>
      <c r="Z79" s="5">
        <v>103.6</v>
      </c>
      <c r="AA79" s="5">
        <v>100.7</v>
      </c>
      <c r="AB79" s="5">
        <v>100.4</v>
      </c>
      <c r="AC79" s="5">
        <v>104.1</v>
      </c>
      <c r="AD79" s="5">
        <v>83.2</v>
      </c>
      <c r="AG79" s="4">
        <v>42491</v>
      </c>
      <c r="AH79" s="5">
        <v>73.400000000000006</v>
      </c>
      <c r="AI79" s="5">
        <v>35.6</v>
      </c>
      <c r="AJ79" s="5">
        <v>52.1</v>
      </c>
      <c r="AK79" s="5">
        <v>78.099999999999994</v>
      </c>
      <c r="AL79" s="5">
        <v>109.4</v>
      </c>
      <c r="AM79" s="5">
        <v>100.7</v>
      </c>
      <c r="AP79" s="4">
        <v>42491</v>
      </c>
      <c r="AQ79" s="2">
        <f t="shared" si="5"/>
        <v>-12.930011862396199</v>
      </c>
      <c r="AR79" s="2">
        <f t="shared" si="6"/>
        <v>-4.7694573043844954</v>
      </c>
      <c r="AS79" s="2">
        <f t="shared" si="9"/>
        <v>-1.8870297496691684</v>
      </c>
      <c r="AT79" s="2">
        <f t="shared" si="10"/>
        <v>-6.6996514537097918</v>
      </c>
      <c r="AU79" s="2">
        <f t="shared" si="11"/>
        <v>-0.61962788535652946</v>
      </c>
      <c r="AV79" s="2">
        <f t="shared" si="12"/>
        <v>0</v>
      </c>
      <c r="AW79" s="2">
        <f t="shared" si="14"/>
        <v>1.0457545307237854</v>
      </c>
      <c r="AX79" s="2">
        <f t="shared" si="8"/>
        <v>-9.5652173913043441</v>
      </c>
      <c r="AY79" s="9">
        <v>-9.071031868039853</v>
      </c>
    </row>
    <row r="80" spans="1:51">
      <c r="A80" s="4">
        <v>42522</v>
      </c>
      <c r="B80" s="5">
        <v>72.7</v>
      </c>
      <c r="C80" s="5">
        <v>34.5</v>
      </c>
      <c r="D80" s="5">
        <v>97.1</v>
      </c>
      <c r="E80" s="5">
        <v>104.2</v>
      </c>
      <c r="F80" s="5">
        <v>104.9</v>
      </c>
      <c r="G80" s="5">
        <v>106.1</v>
      </c>
      <c r="H80" s="5">
        <v>52.2</v>
      </c>
      <c r="I80" s="5">
        <v>96.7</v>
      </c>
      <c r="J80" s="5">
        <v>97.2</v>
      </c>
      <c r="K80" s="5">
        <v>77.5</v>
      </c>
      <c r="L80" s="5">
        <v>82.6</v>
      </c>
      <c r="M80" s="5">
        <v>98.8</v>
      </c>
      <c r="N80" s="5">
        <v>103.3</v>
      </c>
      <c r="O80" s="5">
        <v>100.3</v>
      </c>
      <c r="P80" s="5">
        <v>87.7</v>
      </c>
      <c r="Q80" s="5">
        <v>63.9</v>
      </c>
      <c r="R80" s="5">
        <v>97.5</v>
      </c>
      <c r="S80" s="5">
        <v>106.3</v>
      </c>
      <c r="T80" s="5">
        <v>101.9</v>
      </c>
      <c r="U80" s="5">
        <v>110.9</v>
      </c>
      <c r="V80" s="5">
        <v>105</v>
      </c>
      <c r="W80" s="5">
        <v>96.6</v>
      </c>
      <c r="X80" s="5">
        <v>99.6</v>
      </c>
      <c r="Y80" s="5">
        <v>96.7</v>
      </c>
      <c r="Z80" s="5">
        <v>103.6</v>
      </c>
      <c r="AA80" s="5">
        <v>100.8</v>
      </c>
      <c r="AB80" s="5">
        <v>100.4</v>
      </c>
      <c r="AC80" s="5">
        <v>104.1</v>
      </c>
      <c r="AD80" s="5">
        <v>82.8</v>
      </c>
      <c r="AG80" s="4">
        <v>42522</v>
      </c>
      <c r="AH80" s="5">
        <v>72.7</v>
      </c>
      <c r="AI80" s="5">
        <v>34.5</v>
      </c>
      <c r="AJ80" s="5">
        <v>52.2</v>
      </c>
      <c r="AK80" s="5">
        <v>77.5</v>
      </c>
      <c r="AL80" s="5">
        <v>106.3</v>
      </c>
      <c r="AM80" s="5">
        <v>100.8</v>
      </c>
      <c r="AP80" s="4">
        <v>42522</v>
      </c>
      <c r="AQ80" s="2">
        <f t="shared" si="5"/>
        <v>-13.862559241706165</v>
      </c>
      <c r="AR80" s="2">
        <f t="shared" si="6"/>
        <v>-5.1422920568021784</v>
      </c>
      <c r="AS80" s="2">
        <f t="shared" si="9"/>
        <v>-1.8750865234054397</v>
      </c>
      <c r="AT80" s="2">
        <f t="shared" si="10"/>
        <v>-7.243023687088229</v>
      </c>
      <c r="AU80" s="2">
        <f t="shared" si="11"/>
        <v>-0.57084635866675681</v>
      </c>
      <c r="AV80" s="2">
        <f t="shared" si="12"/>
        <v>7.3644840199959555E-3</v>
      </c>
      <c r="AW80" s="2">
        <f t="shared" si="14"/>
        <v>0.96132490023644124</v>
      </c>
      <c r="AX80" s="2">
        <f t="shared" si="8"/>
        <v>-10.097719869706836</v>
      </c>
      <c r="AY80" s="9">
        <v>-9.7286994049293298</v>
      </c>
    </row>
    <row r="81" spans="1:51">
      <c r="A81" s="4">
        <v>42552</v>
      </c>
      <c r="B81" s="5">
        <v>72.5</v>
      </c>
      <c r="C81" s="5">
        <v>34</v>
      </c>
      <c r="D81" s="5">
        <v>98.6</v>
      </c>
      <c r="E81" s="5">
        <v>103.5</v>
      </c>
      <c r="F81" s="5">
        <v>104.8</v>
      </c>
      <c r="G81" s="5">
        <v>106</v>
      </c>
      <c r="H81" s="5">
        <v>53.4</v>
      </c>
      <c r="I81" s="5">
        <v>96.5</v>
      </c>
      <c r="J81" s="5">
        <v>97.3</v>
      </c>
      <c r="K81" s="5">
        <v>76.900000000000006</v>
      </c>
      <c r="L81" s="5">
        <v>86.3</v>
      </c>
      <c r="M81" s="5">
        <v>98.8</v>
      </c>
      <c r="N81" s="5">
        <v>103.1</v>
      </c>
      <c r="O81" s="5">
        <v>100.6</v>
      </c>
      <c r="P81" s="5">
        <v>87.4</v>
      </c>
      <c r="Q81" s="5">
        <v>63.9</v>
      </c>
      <c r="R81" s="5">
        <v>97.2</v>
      </c>
      <c r="S81" s="5">
        <v>109.3</v>
      </c>
      <c r="T81" s="5">
        <v>101.9</v>
      </c>
      <c r="U81" s="5">
        <v>110.9</v>
      </c>
      <c r="V81" s="5">
        <v>105</v>
      </c>
      <c r="W81" s="5">
        <v>97.2</v>
      </c>
      <c r="X81" s="5">
        <v>100.6</v>
      </c>
      <c r="Y81" s="5">
        <v>96.8</v>
      </c>
      <c r="Z81" s="5">
        <v>103.6</v>
      </c>
      <c r="AA81" s="5">
        <v>100.8</v>
      </c>
      <c r="AB81" s="5">
        <v>100.4</v>
      </c>
      <c r="AC81" s="5">
        <v>103.9</v>
      </c>
      <c r="AD81" s="5">
        <v>82.5</v>
      </c>
      <c r="AG81" s="4">
        <v>42552</v>
      </c>
      <c r="AH81" s="5">
        <v>72.5</v>
      </c>
      <c r="AI81" s="5">
        <v>34</v>
      </c>
      <c r="AJ81" s="5">
        <v>53.4</v>
      </c>
      <c r="AK81" s="5">
        <v>76.900000000000006</v>
      </c>
      <c r="AL81" s="5">
        <v>109.3</v>
      </c>
      <c r="AM81" s="5">
        <v>100.8</v>
      </c>
      <c r="AP81" s="4">
        <v>42552</v>
      </c>
      <c r="AQ81" s="2">
        <f t="shared" si="5"/>
        <v>-12.545235223160446</v>
      </c>
      <c r="AR81" s="2">
        <f t="shared" si="6"/>
        <v>-5.1862432709628798</v>
      </c>
      <c r="AS81" s="2">
        <f t="shared" si="9"/>
        <v>-1.2790931597905262</v>
      </c>
      <c r="AT81" s="2">
        <f t="shared" si="10"/>
        <v>-6.7937917551670708</v>
      </c>
      <c r="AU81" s="2">
        <f t="shared" si="11"/>
        <v>-0.47437356246633566</v>
      </c>
      <c r="AV81" s="2">
        <f t="shared" si="12"/>
        <v>1.1068775383347206E-2</v>
      </c>
      <c r="AW81" s="2">
        <f t="shared" si="14"/>
        <v>1.1771977498430211</v>
      </c>
      <c r="AX81" s="2">
        <f t="shared" si="8"/>
        <v>-9.340659340659343</v>
      </c>
      <c r="AY81" s="9">
        <v>-8.7569556105837876</v>
      </c>
    </row>
    <row r="82" spans="1:51">
      <c r="A82" s="4">
        <v>42583</v>
      </c>
      <c r="B82" s="5">
        <v>73.5</v>
      </c>
      <c r="C82" s="5">
        <v>42.2</v>
      </c>
      <c r="D82" s="5">
        <v>98.1</v>
      </c>
      <c r="E82" s="5">
        <v>103.9</v>
      </c>
      <c r="F82" s="5">
        <v>104.5</v>
      </c>
      <c r="G82" s="5">
        <v>105.6</v>
      </c>
      <c r="H82" s="5">
        <v>53.3</v>
      </c>
      <c r="I82" s="5">
        <v>96.5</v>
      </c>
      <c r="J82" s="5">
        <v>97.5</v>
      </c>
      <c r="K82" s="5">
        <v>77</v>
      </c>
      <c r="L82" s="5">
        <v>86.3</v>
      </c>
      <c r="M82" s="5">
        <v>98.7</v>
      </c>
      <c r="N82" s="5">
        <v>102</v>
      </c>
      <c r="O82" s="5">
        <v>100.2</v>
      </c>
      <c r="P82" s="5">
        <v>87</v>
      </c>
      <c r="Q82" s="5">
        <v>63.9</v>
      </c>
      <c r="R82" s="5">
        <v>97.3</v>
      </c>
      <c r="S82" s="5">
        <v>107.2</v>
      </c>
      <c r="T82" s="5">
        <v>101.9</v>
      </c>
      <c r="U82" s="5">
        <v>110.9</v>
      </c>
      <c r="V82" s="5">
        <v>104.9</v>
      </c>
      <c r="W82" s="5">
        <v>97</v>
      </c>
      <c r="X82" s="5">
        <v>101.3</v>
      </c>
      <c r="Y82" s="5">
        <v>96.8</v>
      </c>
      <c r="Z82" s="5">
        <v>103.6</v>
      </c>
      <c r="AA82" s="5">
        <v>100.5</v>
      </c>
      <c r="AB82" s="5">
        <v>100.4</v>
      </c>
      <c r="AC82" s="5">
        <v>103.8</v>
      </c>
      <c r="AD82" s="5">
        <v>82.4</v>
      </c>
      <c r="AG82" s="4">
        <v>42583</v>
      </c>
      <c r="AH82" s="5">
        <v>73.5</v>
      </c>
      <c r="AI82" s="5">
        <v>42.2</v>
      </c>
      <c r="AJ82" s="5">
        <v>53.3</v>
      </c>
      <c r="AK82" s="5">
        <v>77</v>
      </c>
      <c r="AL82" s="5">
        <v>107.2</v>
      </c>
      <c r="AM82" s="5">
        <v>100.5</v>
      </c>
      <c r="AP82" s="4">
        <v>42583</v>
      </c>
      <c r="AQ82" s="2">
        <f t="shared" si="5"/>
        <v>-9.7051597051597156</v>
      </c>
      <c r="AR82" s="2">
        <f t="shared" si="6"/>
        <v>-2.0147723494338283</v>
      </c>
      <c r="AS82" s="2">
        <f t="shared" si="9"/>
        <v>-1.2376903986882442</v>
      </c>
      <c r="AT82" s="2">
        <f t="shared" si="10"/>
        <v>-6.3514162620952295</v>
      </c>
      <c r="AU82" s="2">
        <f t="shared" si="11"/>
        <v>-0.45066460511274148</v>
      </c>
      <c r="AV82" s="2">
        <f t="shared" si="12"/>
        <v>7.3865554006753813E-3</v>
      </c>
      <c r="AW82" s="2">
        <f t="shared" si="14"/>
        <v>0.34199735476965287</v>
      </c>
      <c r="AX82" s="2">
        <f t="shared" si="8"/>
        <v>-8.8495575221239022</v>
      </c>
      <c r="AY82" s="9">
        <v>-6.7370081289044492</v>
      </c>
    </row>
    <row r="83" spans="1:51">
      <c r="A83" s="4">
        <v>42614</v>
      </c>
      <c r="B83" s="5">
        <v>73.8</v>
      </c>
      <c r="C83" s="5">
        <v>42.4</v>
      </c>
      <c r="D83" s="5">
        <v>98.1</v>
      </c>
      <c r="E83" s="5">
        <v>104.9</v>
      </c>
      <c r="F83" s="5">
        <v>104.6</v>
      </c>
      <c r="G83" s="5">
        <v>105.9</v>
      </c>
      <c r="H83" s="5">
        <v>53.5</v>
      </c>
      <c r="I83" s="5">
        <v>96.4</v>
      </c>
      <c r="J83" s="5">
        <v>97.2</v>
      </c>
      <c r="K83" s="5">
        <v>77.400000000000006</v>
      </c>
      <c r="L83" s="5">
        <v>86.2</v>
      </c>
      <c r="M83" s="5">
        <v>98.7</v>
      </c>
      <c r="N83" s="5">
        <v>102.7</v>
      </c>
      <c r="O83" s="5">
        <v>100.4</v>
      </c>
      <c r="P83" s="5">
        <v>87.6</v>
      </c>
      <c r="Q83" s="5">
        <v>63.9</v>
      </c>
      <c r="R83" s="5">
        <v>97.3</v>
      </c>
      <c r="S83" s="5">
        <v>106.5</v>
      </c>
      <c r="T83" s="5">
        <v>101.9</v>
      </c>
      <c r="U83" s="5">
        <v>110.9</v>
      </c>
      <c r="V83" s="5">
        <v>105</v>
      </c>
      <c r="W83" s="5">
        <v>96.6</v>
      </c>
      <c r="X83" s="5">
        <v>99.8</v>
      </c>
      <c r="Y83" s="5">
        <v>97</v>
      </c>
      <c r="Z83" s="5">
        <v>103.6</v>
      </c>
      <c r="AA83" s="5">
        <v>100.7</v>
      </c>
      <c r="AB83" s="5">
        <v>100.4</v>
      </c>
      <c r="AC83" s="5">
        <v>103.2</v>
      </c>
      <c r="AD83" s="5">
        <v>82.6</v>
      </c>
      <c r="AG83" s="4">
        <v>42614</v>
      </c>
      <c r="AH83" s="5">
        <v>73.8</v>
      </c>
      <c r="AI83" s="5">
        <v>42.4</v>
      </c>
      <c r="AJ83" s="5">
        <v>53.5</v>
      </c>
      <c r="AK83" s="5">
        <v>77.400000000000006</v>
      </c>
      <c r="AL83" s="5">
        <v>106.5</v>
      </c>
      <c r="AM83" s="5">
        <v>100.7</v>
      </c>
      <c r="AP83" s="4">
        <v>42614</v>
      </c>
      <c r="AQ83" s="2">
        <f t="shared" si="5"/>
        <v>-8.2089552238806078</v>
      </c>
      <c r="AR83" s="2">
        <f t="shared" si="6"/>
        <v>-1.6898026102946113</v>
      </c>
      <c r="AS83" s="2">
        <f t="shared" si="9"/>
        <v>-1.1566363883708362</v>
      </c>
      <c r="AT83" s="2">
        <f t="shared" si="10"/>
        <v>-5.363099138490707</v>
      </c>
      <c r="AU83" s="2">
        <f t="shared" si="11"/>
        <v>-0.40413551040868934</v>
      </c>
      <c r="AV83" s="2">
        <f t="shared" si="12"/>
        <v>9.2239794861228904E-3</v>
      </c>
      <c r="AW83" s="2">
        <f t="shared" si="14"/>
        <v>0.39549444419811408</v>
      </c>
      <c r="AX83" s="2">
        <f t="shared" si="8"/>
        <v>-7.7094972067039151</v>
      </c>
      <c r="AY83" s="9">
        <v>-5.676797462950617</v>
      </c>
    </row>
    <row r="84" spans="1:51">
      <c r="A84" s="4">
        <v>42644</v>
      </c>
      <c r="B84" s="5">
        <v>76.5</v>
      </c>
      <c r="C84" s="5">
        <v>43</v>
      </c>
      <c r="D84" s="5">
        <v>99.5</v>
      </c>
      <c r="E84" s="5">
        <v>106</v>
      </c>
      <c r="F84" s="5">
        <v>104.5</v>
      </c>
      <c r="G84" s="5">
        <v>106.1</v>
      </c>
      <c r="H84" s="5">
        <v>73</v>
      </c>
      <c r="I84" s="5">
        <v>96.2</v>
      </c>
      <c r="J84" s="5">
        <v>95.4</v>
      </c>
      <c r="K84" s="5">
        <v>79.3</v>
      </c>
      <c r="L84" s="5">
        <v>85.7</v>
      </c>
      <c r="M84" s="5">
        <v>98.5</v>
      </c>
      <c r="N84" s="5">
        <v>102</v>
      </c>
      <c r="O84" s="5">
        <v>100.8</v>
      </c>
      <c r="P84" s="5">
        <v>92.5</v>
      </c>
      <c r="Q84" s="5">
        <v>63.9</v>
      </c>
      <c r="R84" s="5">
        <v>97.1</v>
      </c>
      <c r="S84" s="5">
        <v>102</v>
      </c>
      <c r="T84" s="5">
        <v>101.9</v>
      </c>
      <c r="U84" s="5">
        <v>110.9</v>
      </c>
      <c r="V84" s="5">
        <v>105</v>
      </c>
      <c r="W84" s="5">
        <v>97.2</v>
      </c>
      <c r="X84" s="5">
        <v>100</v>
      </c>
      <c r="Y84" s="5">
        <v>97</v>
      </c>
      <c r="Z84" s="5">
        <v>103.6</v>
      </c>
      <c r="AA84" s="5">
        <v>100.8</v>
      </c>
      <c r="AB84" s="5">
        <v>100.5</v>
      </c>
      <c r="AC84" s="5">
        <v>102.9</v>
      </c>
      <c r="AD84" s="5">
        <v>84.2</v>
      </c>
      <c r="AG84" s="4">
        <v>42644</v>
      </c>
      <c r="AH84" s="5">
        <v>76.5</v>
      </c>
      <c r="AI84" s="5">
        <v>43</v>
      </c>
      <c r="AJ84" s="5">
        <v>73</v>
      </c>
      <c r="AK84" s="5">
        <v>79.3</v>
      </c>
      <c r="AL84" s="5">
        <v>102</v>
      </c>
      <c r="AM84" s="5">
        <v>100.8</v>
      </c>
      <c r="AP84" s="4">
        <v>42644</v>
      </c>
      <c r="AQ84" s="2">
        <f t="shared" si="5"/>
        <v>-2.0486555697823263</v>
      </c>
      <c r="AR84" s="2">
        <f t="shared" si="6"/>
        <v>-1.5384770034025543</v>
      </c>
      <c r="AS84" s="2">
        <f t="shared" si="9"/>
        <v>1.8399593873356488</v>
      </c>
      <c r="AT84" s="2">
        <f t="shared" si="10"/>
        <v>-1.6791543763584915</v>
      </c>
      <c r="AU84" s="2">
        <f t="shared" si="11"/>
        <v>-0.42281222667197932</v>
      </c>
      <c r="AV84" s="2">
        <f t="shared" si="12"/>
        <v>1.1068775383347206E-2</v>
      </c>
      <c r="AW84" s="2">
        <f t="shared" si="14"/>
        <v>-0.25924012606829705</v>
      </c>
      <c r="AX84" s="2">
        <f t="shared" si="8"/>
        <v>-3.3295063145809252</v>
      </c>
      <c r="AY84" s="9">
        <v>-1.4039677072806569</v>
      </c>
    </row>
    <row r="85" spans="1:51">
      <c r="A85" s="4">
        <v>42675</v>
      </c>
      <c r="B85" s="5">
        <v>77.5</v>
      </c>
      <c r="C85" s="5">
        <v>44.5</v>
      </c>
      <c r="D85" s="5">
        <v>99.2</v>
      </c>
      <c r="E85" s="5">
        <v>105.5</v>
      </c>
      <c r="F85" s="5">
        <v>104.9</v>
      </c>
      <c r="G85" s="5">
        <v>106.2</v>
      </c>
      <c r="H85" s="5">
        <v>73.5</v>
      </c>
      <c r="I85" s="5">
        <v>96.2</v>
      </c>
      <c r="J85" s="5">
        <v>95.7</v>
      </c>
      <c r="K85" s="5">
        <v>80.3</v>
      </c>
      <c r="L85" s="5">
        <v>89.1</v>
      </c>
      <c r="M85" s="5">
        <v>98.9</v>
      </c>
      <c r="N85" s="5">
        <v>103.1</v>
      </c>
      <c r="O85" s="5">
        <v>100.4</v>
      </c>
      <c r="P85" s="5">
        <v>98.9</v>
      </c>
      <c r="Q85" s="5">
        <v>63.9</v>
      </c>
      <c r="R85" s="5">
        <v>97.1</v>
      </c>
      <c r="S85" s="5">
        <v>102.4</v>
      </c>
      <c r="T85" s="5">
        <v>101.9</v>
      </c>
      <c r="U85" s="5">
        <v>110.9</v>
      </c>
      <c r="V85" s="5">
        <v>105.1</v>
      </c>
      <c r="W85" s="5">
        <v>97.2</v>
      </c>
      <c r="X85" s="5">
        <v>99.7</v>
      </c>
      <c r="Y85" s="5">
        <v>97.1</v>
      </c>
      <c r="Z85" s="5">
        <v>103.6</v>
      </c>
      <c r="AA85" s="5">
        <v>101.1</v>
      </c>
      <c r="AB85" s="5">
        <v>100.5</v>
      </c>
      <c r="AC85" s="5">
        <v>102.8</v>
      </c>
      <c r="AD85" s="5">
        <v>85.2</v>
      </c>
      <c r="AG85" s="4">
        <v>42675</v>
      </c>
      <c r="AH85" s="5">
        <v>77.5</v>
      </c>
      <c r="AI85" s="5">
        <v>44.5</v>
      </c>
      <c r="AJ85" s="5">
        <v>73.5</v>
      </c>
      <c r="AK85" s="5">
        <v>80.3</v>
      </c>
      <c r="AL85" s="5">
        <v>102.4</v>
      </c>
      <c r="AM85" s="5">
        <v>101.1</v>
      </c>
      <c r="AP85" s="4">
        <v>42675</v>
      </c>
      <c r="AQ85" s="2">
        <f t="shared" si="5"/>
        <v>-0.5134788189987205</v>
      </c>
      <c r="AR85" s="2">
        <f t="shared" si="6"/>
        <v>-1.1601629861724194</v>
      </c>
      <c r="AS85" s="2">
        <f t="shared" si="9"/>
        <v>1.8745463774940134</v>
      </c>
      <c r="AT85" s="2">
        <f t="shared" si="10"/>
        <v>-0.5062370239726075</v>
      </c>
      <c r="AU85" s="2">
        <f t="shared" si="11"/>
        <v>-0.42134794190428443</v>
      </c>
      <c r="AV85" s="2">
        <f t="shared" si="12"/>
        <v>1.1035734262799687E-2</v>
      </c>
      <c r="AW85" s="2">
        <f t="shared" si="14"/>
        <v>-0.31131297870622227</v>
      </c>
      <c r="AX85" s="2">
        <f t="shared" si="8"/>
        <v>-2.0689655172413666</v>
      </c>
      <c r="AY85" s="9">
        <v>-0.35160898639827565</v>
      </c>
    </row>
    <row r="86" spans="1:51">
      <c r="A86" s="4">
        <v>42705</v>
      </c>
      <c r="B86" s="5">
        <v>78.7</v>
      </c>
      <c r="C86" s="5">
        <v>47.8</v>
      </c>
      <c r="D86" s="5">
        <v>100.8</v>
      </c>
      <c r="E86" s="5">
        <v>105</v>
      </c>
      <c r="F86" s="5">
        <v>105.6</v>
      </c>
      <c r="G86" s="5">
        <v>107.4</v>
      </c>
      <c r="H86" s="5">
        <v>74.099999999999994</v>
      </c>
      <c r="I86" s="5">
        <v>96.2</v>
      </c>
      <c r="J86" s="5">
        <v>95.9</v>
      </c>
      <c r="K86" s="5">
        <v>81.3</v>
      </c>
      <c r="L86" s="5">
        <v>94.4</v>
      </c>
      <c r="M86" s="5">
        <v>99.4</v>
      </c>
      <c r="N86" s="5">
        <v>104.8</v>
      </c>
      <c r="O86" s="5">
        <v>100.6</v>
      </c>
      <c r="P86" s="5">
        <v>103.7</v>
      </c>
      <c r="Q86" s="5">
        <v>63</v>
      </c>
      <c r="R86" s="5">
        <v>97.4</v>
      </c>
      <c r="S86" s="5">
        <v>103.3</v>
      </c>
      <c r="T86" s="5">
        <v>101.9</v>
      </c>
      <c r="U86" s="5">
        <v>110.9</v>
      </c>
      <c r="V86" s="5">
        <v>105.3</v>
      </c>
      <c r="W86" s="5">
        <v>98.3</v>
      </c>
      <c r="X86" s="5">
        <v>100.1</v>
      </c>
      <c r="Y86" s="5">
        <v>97</v>
      </c>
      <c r="Z86" s="5">
        <v>103.6</v>
      </c>
      <c r="AA86" s="5">
        <v>101</v>
      </c>
      <c r="AB86" s="5">
        <v>100.5</v>
      </c>
      <c r="AC86" s="5">
        <v>102.8</v>
      </c>
      <c r="AD86" s="5">
        <v>87</v>
      </c>
      <c r="AG86" s="4">
        <v>42705</v>
      </c>
      <c r="AH86" s="5">
        <v>78.7</v>
      </c>
      <c r="AI86" s="5">
        <v>47.8</v>
      </c>
      <c r="AJ86" s="5">
        <v>74.099999999999994</v>
      </c>
      <c r="AK86" s="5">
        <v>81.3</v>
      </c>
      <c r="AL86" s="5">
        <v>103.3</v>
      </c>
      <c r="AM86" s="5">
        <v>101</v>
      </c>
      <c r="AP86" s="4">
        <v>42705</v>
      </c>
      <c r="AQ86" s="2">
        <f t="shared" si="5"/>
        <v>1.2870012870012744</v>
      </c>
      <c r="AR86" s="2">
        <f t="shared" si="6"/>
        <v>-0.22885279153182475</v>
      </c>
      <c r="AS86" s="2">
        <f t="shared" si="9"/>
        <v>1.9560483939067974</v>
      </c>
      <c r="AT86" s="2">
        <f t="shared" si="10"/>
        <v>0.50749163865407809</v>
      </c>
      <c r="AU86" s="2">
        <f t="shared" si="11"/>
        <v>-0.38374793174190508</v>
      </c>
      <c r="AV86" s="2">
        <f t="shared" si="12"/>
        <v>7.3498428986840522E-3</v>
      </c>
      <c r="AW86" s="2">
        <f t="shared" si="14"/>
        <v>-0.57128786518455521</v>
      </c>
      <c r="AX86" s="2">
        <f t="shared" si="8"/>
        <v>0.69444444444444287</v>
      </c>
      <c r="AY86" s="9">
        <v>0.88057054858590789</v>
      </c>
    </row>
    <row r="87" spans="1:51">
      <c r="A87" s="4">
        <v>42736</v>
      </c>
      <c r="B87" s="5">
        <v>86.4</v>
      </c>
      <c r="C87" s="5">
        <v>47.5</v>
      </c>
      <c r="D87" s="5">
        <v>101.1</v>
      </c>
      <c r="E87" s="5">
        <v>103.6</v>
      </c>
      <c r="F87" s="5">
        <v>105.5</v>
      </c>
      <c r="G87" s="5">
        <v>107.2</v>
      </c>
      <c r="H87" s="5">
        <v>99</v>
      </c>
      <c r="I87" s="5">
        <v>96.2</v>
      </c>
      <c r="J87" s="5">
        <v>96.3</v>
      </c>
      <c r="K87" s="5">
        <v>89.5</v>
      </c>
      <c r="L87" s="5">
        <v>96.2</v>
      </c>
      <c r="M87" s="5">
        <v>99.5</v>
      </c>
      <c r="N87" s="5">
        <v>104.2</v>
      </c>
      <c r="O87" s="5">
        <v>101</v>
      </c>
      <c r="P87" s="5">
        <v>101.7</v>
      </c>
      <c r="Q87" s="5">
        <v>61.7</v>
      </c>
      <c r="R87" s="5">
        <v>96.9</v>
      </c>
      <c r="S87" s="5">
        <v>104.1</v>
      </c>
      <c r="T87" s="5">
        <v>101.9</v>
      </c>
      <c r="U87" s="5">
        <v>110.9</v>
      </c>
      <c r="V87" s="5">
        <v>105.7</v>
      </c>
      <c r="W87" s="5">
        <v>97.8</v>
      </c>
      <c r="X87" s="5">
        <v>99.6</v>
      </c>
      <c r="Y87" s="5">
        <v>97</v>
      </c>
      <c r="Z87" s="5">
        <v>103.6</v>
      </c>
      <c r="AA87" s="5">
        <v>100.9</v>
      </c>
      <c r="AB87" s="5">
        <v>100.5</v>
      </c>
      <c r="AC87" s="5">
        <v>103.1</v>
      </c>
      <c r="AD87" s="5">
        <v>91.7</v>
      </c>
      <c r="AG87" s="4">
        <v>42736</v>
      </c>
      <c r="AH87" s="5">
        <v>86.4</v>
      </c>
      <c r="AI87" s="5">
        <v>47.5</v>
      </c>
      <c r="AJ87" s="5">
        <v>99</v>
      </c>
      <c r="AK87" s="5">
        <v>89.5</v>
      </c>
      <c r="AL87" s="5">
        <v>104.1</v>
      </c>
      <c r="AM87" s="5">
        <v>100.9</v>
      </c>
      <c r="AP87" s="4">
        <v>42736</v>
      </c>
      <c r="AQ87" s="2">
        <f t="shared" si="5"/>
        <v>13.534822601839693</v>
      </c>
      <c r="AR87" s="2">
        <f t="shared" si="6"/>
        <v>2.6125482765120302E-2</v>
      </c>
      <c r="AS87" s="2">
        <f t="shared" si="9"/>
        <v>6.3560559015969194</v>
      </c>
      <c r="AT87" s="2">
        <f t="shared" si="10"/>
        <v>8.6826450444537002</v>
      </c>
      <c r="AU87" s="2">
        <f t="shared" si="11"/>
        <v>-0.34037389695617071</v>
      </c>
      <c r="AV87" s="2">
        <f t="shared" si="12"/>
        <v>9.20560502499514E-3</v>
      </c>
      <c r="AW87" s="2">
        <f t="shared" ref="AW87:AW118" si="15">AQ87-SUM(AR87:AV87)</f>
        <v>-1.1988355350448714</v>
      </c>
      <c r="AX87" s="2">
        <f t="shared" si="8"/>
        <v>7.8823529411764781</v>
      </c>
      <c r="AY87" s="9">
        <v>9.1994894418673994</v>
      </c>
    </row>
    <row r="88" spans="1:51">
      <c r="A88" s="4">
        <v>42767</v>
      </c>
      <c r="B88" s="5">
        <v>87.1</v>
      </c>
      <c r="C88" s="5">
        <v>50.6</v>
      </c>
      <c r="D88" s="5">
        <v>102.1</v>
      </c>
      <c r="E88" s="5">
        <v>104.6</v>
      </c>
      <c r="F88" s="5">
        <v>105.3</v>
      </c>
      <c r="G88" s="5">
        <v>107</v>
      </c>
      <c r="H88" s="5">
        <v>99.2</v>
      </c>
      <c r="I88" s="5">
        <v>96.2</v>
      </c>
      <c r="J88" s="5">
        <v>96</v>
      </c>
      <c r="K88" s="5">
        <v>89.8</v>
      </c>
      <c r="L88" s="5">
        <v>97</v>
      </c>
      <c r="M88" s="5">
        <v>99.6</v>
      </c>
      <c r="N88" s="5">
        <v>104.5</v>
      </c>
      <c r="O88" s="5">
        <v>100.9</v>
      </c>
      <c r="P88" s="5">
        <v>101.8</v>
      </c>
      <c r="Q88" s="5">
        <v>61.7</v>
      </c>
      <c r="R88" s="5">
        <v>96.9</v>
      </c>
      <c r="S88" s="5">
        <v>105.8</v>
      </c>
      <c r="T88" s="5">
        <v>101.9</v>
      </c>
      <c r="U88" s="5">
        <v>111</v>
      </c>
      <c r="V88" s="5">
        <v>105.7</v>
      </c>
      <c r="W88" s="5">
        <v>97.1</v>
      </c>
      <c r="X88" s="5">
        <v>99.5</v>
      </c>
      <c r="Y88" s="5">
        <v>97</v>
      </c>
      <c r="Z88" s="5">
        <v>103.6</v>
      </c>
      <c r="AA88" s="5">
        <v>101</v>
      </c>
      <c r="AB88" s="5">
        <v>100.5</v>
      </c>
      <c r="AC88" s="5">
        <v>102.9</v>
      </c>
      <c r="AD88" s="5">
        <v>92.3</v>
      </c>
      <c r="AG88" s="4">
        <v>42767</v>
      </c>
      <c r="AH88" s="5">
        <v>87.1</v>
      </c>
      <c r="AI88" s="5">
        <v>50.6</v>
      </c>
      <c r="AJ88" s="5">
        <v>99.2</v>
      </c>
      <c r="AK88" s="5">
        <v>89.8</v>
      </c>
      <c r="AL88" s="5">
        <v>105.8</v>
      </c>
      <c r="AM88" s="5">
        <v>101</v>
      </c>
      <c r="AP88" s="4">
        <v>42767</v>
      </c>
      <c r="AQ88" s="2">
        <f t="shared" si="5"/>
        <v>15.51724137931032</v>
      </c>
      <c r="AR88" s="2">
        <f t="shared" si="6"/>
        <v>2.0877458536689462</v>
      </c>
      <c r="AS88" s="2">
        <f t="shared" si="9"/>
        <v>6.5436914944460227</v>
      </c>
      <c r="AT88" s="2">
        <f t="shared" si="10"/>
        <v>9.2333323864602814</v>
      </c>
      <c r="AU88" s="2">
        <f t="shared" si="11"/>
        <v>-0.24591381030877044</v>
      </c>
      <c r="AV88" s="2">
        <f t="shared" si="12"/>
        <v>1.2900696334130698E-2</v>
      </c>
      <c r="AW88" s="2">
        <f t="shared" si="15"/>
        <v>-2.1145152412902881</v>
      </c>
      <c r="AX88" s="2">
        <f t="shared" si="8"/>
        <v>9.2307692307692264</v>
      </c>
      <c r="AY88" s="9">
        <v>10.515650170766051</v>
      </c>
    </row>
    <row r="89" spans="1:51">
      <c r="A89" s="4">
        <v>42795</v>
      </c>
      <c r="B89" s="5">
        <v>88</v>
      </c>
      <c r="C89" s="5">
        <v>50.9</v>
      </c>
      <c r="D89" s="5">
        <v>103.5</v>
      </c>
      <c r="E89" s="5">
        <v>105</v>
      </c>
      <c r="F89" s="5">
        <v>105.4</v>
      </c>
      <c r="G89" s="5">
        <v>109.9</v>
      </c>
      <c r="H89" s="5">
        <v>99.3</v>
      </c>
      <c r="I89" s="5">
        <v>96.3</v>
      </c>
      <c r="J89" s="5">
        <v>95.9</v>
      </c>
      <c r="K89" s="5">
        <v>91</v>
      </c>
      <c r="L89" s="5">
        <v>97</v>
      </c>
      <c r="M89" s="5">
        <v>100.2</v>
      </c>
      <c r="N89" s="5">
        <v>104.2</v>
      </c>
      <c r="O89" s="5">
        <v>100.4</v>
      </c>
      <c r="P89" s="5">
        <v>108</v>
      </c>
      <c r="Q89" s="5">
        <v>61.6</v>
      </c>
      <c r="R89" s="5">
        <v>97</v>
      </c>
      <c r="S89" s="5">
        <v>107.3</v>
      </c>
      <c r="T89" s="5">
        <v>101.9</v>
      </c>
      <c r="U89" s="5">
        <v>111</v>
      </c>
      <c r="V89" s="5">
        <v>105.8</v>
      </c>
      <c r="W89" s="5">
        <v>97.9</v>
      </c>
      <c r="X89" s="5">
        <v>100.3</v>
      </c>
      <c r="Y89" s="5">
        <v>97.1</v>
      </c>
      <c r="Z89" s="5">
        <v>103.6</v>
      </c>
      <c r="AA89" s="5">
        <v>101.4</v>
      </c>
      <c r="AB89" s="5">
        <v>100.5</v>
      </c>
      <c r="AC89" s="5">
        <v>102.7</v>
      </c>
      <c r="AD89" s="5">
        <v>92.9</v>
      </c>
      <c r="AG89" s="4">
        <v>42795</v>
      </c>
      <c r="AH89" s="5">
        <v>88</v>
      </c>
      <c r="AI89" s="5">
        <v>50.9</v>
      </c>
      <c r="AJ89" s="5">
        <v>99.3</v>
      </c>
      <c r="AK89" s="5">
        <v>91</v>
      </c>
      <c r="AL89" s="5">
        <v>107.3</v>
      </c>
      <c r="AM89" s="5">
        <v>101.4</v>
      </c>
      <c r="AP89" s="4">
        <v>42795</v>
      </c>
      <c r="AQ89" s="2">
        <f t="shared" si="5"/>
        <v>17.64705882352942</v>
      </c>
      <c r="AR89" s="2">
        <f t="shared" si="6"/>
        <v>2.4127435280406511</v>
      </c>
      <c r="AS89" s="2">
        <f t="shared" si="9"/>
        <v>6.6120932035650473</v>
      </c>
      <c r="AT89" s="2">
        <f t="shared" si="10"/>
        <v>10.869048630409669</v>
      </c>
      <c r="AU89" s="2">
        <f t="shared" si="11"/>
        <v>-0.13672572388118909</v>
      </c>
      <c r="AV89" s="2">
        <f t="shared" si="12"/>
        <v>9.1599875570812696E-3</v>
      </c>
      <c r="AW89" s="2">
        <f t="shared" si="15"/>
        <v>-2.1192608021618398</v>
      </c>
      <c r="AX89" s="2">
        <f t="shared" si="8"/>
        <v>10.727056019070318</v>
      </c>
      <c r="AY89" s="9">
        <v>11.928134598107135</v>
      </c>
    </row>
    <row r="90" spans="1:51">
      <c r="A90" s="4">
        <v>42826</v>
      </c>
      <c r="B90" s="5">
        <v>88.4</v>
      </c>
      <c r="C90" s="5">
        <v>49.6</v>
      </c>
      <c r="D90" s="5">
        <v>100.6</v>
      </c>
      <c r="E90" s="5">
        <v>105.1</v>
      </c>
      <c r="F90" s="5">
        <v>105.1</v>
      </c>
      <c r="G90" s="5">
        <v>113.3</v>
      </c>
      <c r="H90" s="5">
        <v>87.3</v>
      </c>
      <c r="I90" s="5">
        <v>96.1</v>
      </c>
      <c r="J90" s="5">
        <v>96.1</v>
      </c>
      <c r="K90" s="5">
        <v>93</v>
      </c>
      <c r="L90" s="5">
        <v>96</v>
      </c>
      <c r="M90" s="5">
        <v>100.6</v>
      </c>
      <c r="N90" s="5">
        <v>103.7</v>
      </c>
      <c r="O90" s="5">
        <v>100.6</v>
      </c>
      <c r="P90" s="5">
        <v>109.1</v>
      </c>
      <c r="Q90" s="5">
        <v>61.6</v>
      </c>
      <c r="R90" s="5">
        <v>97</v>
      </c>
      <c r="S90" s="5">
        <v>109.5</v>
      </c>
      <c r="T90" s="5">
        <v>100.3</v>
      </c>
      <c r="U90" s="5">
        <v>111</v>
      </c>
      <c r="V90" s="5">
        <v>105.8</v>
      </c>
      <c r="W90" s="5">
        <v>98</v>
      </c>
      <c r="X90" s="5">
        <v>99.7</v>
      </c>
      <c r="Y90" s="5">
        <v>97</v>
      </c>
      <c r="Z90" s="5">
        <v>103.8</v>
      </c>
      <c r="AA90" s="5">
        <v>101.5</v>
      </c>
      <c r="AB90" s="5">
        <v>100.5</v>
      </c>
      <c r="AC90" s="5">
        <v>102.9</v>
      </c>
      <c r="AD90" s="5">
        <v>94.4</v>
      </c>
      <c r="AG90" s="4">
        <v>42826</v>
      </c>
      <c r="AH90" s="5">
        <v>88.4</v>
      </c>
      <c r="AI90" s="5">
        <v>49.6</v>
      </c>
      <c r="AJ90" s="5">
        <v>87.3</v>
      </c>
      <c r="AK90" s="5">
        <v>93</v>
      </c>
      <c r="AL90" s="5">
        <v>109.5</v>
      </c>
      <c r="AM90" s="5">
        <v>101.5</v>
      </c>
      <c r="AP90" s="4">
        <v>42826</v>
      </c>
      <c r="AQ90" s="2">
        <f t="shared" si="5"/>
        <v>19.459459459459467</v>
      </c>
      <c r="AR90" s="2">
        <f t="shared" si="6"/>
        <v>2.452766338441184</v>
      </c>
      <c r="AS90" s="2">
        <f t="shared" si="9"/>
        <v>5.531301587875654</v>
      </c>
      <c r="AT90" s="2">
        <f t="shared" si="10"/>
        <v>13.126466422879366</v>
      </c>
      <c r="AU90" s="2">
        <f t="shared" si="11"/>
        <v>2.3901255264201598E-2</v>
      </c>
      <c r="AV90" s="2">
        <f t="shared" si="12"/>
        <v>1.4685088294093013E-2</v>
      </c>
      <c r="AW90" s="2">
        <f t="shared" si="15"/>
        <v>-1.689661233295034</v>
      </c>
      <c r="AX90" s="2">
        <f t="shared" si="8"/>
        <v>13.598074608904938</v>
      </c>
      <c r="AY90" s="9">
        <v>13.107265151230152</v>
      </c>
    </row>
    <row r="91" spans="1:51">
      <c r="A91" s="4">
        <v>42856</v>
      </c>
      <c r="B91" s="5">
        <v>90.3</v>
      </c>
      <c r="C91" s="5">
        <v>64.8</v>
      </c>
      <c r="D91" s="5">
        <v>100.2</v>
      </c>
      <c r="E91" s="5">
        <v>105.6</v>
      </c>
      <c r="F91" s="5">
        <v>105.4</v>
      </c>
      <c r="G91" s="5">
        <v>114</v>
      </c>
      <c r="H91" s="5">
        <v>86.9</v>
      </c>
      <c r="I91" s="5">
        <v>96.1</v>
      </c>
      <c r="J91" s="5">
        <v>96</v>
      </c>
      <c r="K91" s="5">
        <v>92.9</v>
      </c>
      <c r="L91" s="5">
        <v>95.3</v>
      </c>
      <c r="M91" s="5">
        <v>101.3</v>
      </c>
      <c r="N91" s="5">
        <v>104.4</v>
      </c>
      <c r="O91" s="5">
        <v>100.9</v>
      </c>
      <c r="P91" s="5">
        <v>108.6</v>
      </c>
      <c r="Q91" s="5">
        <v>61.6</v>
      </c>
      <c r="R91" s="5">
        <v>97.2</v>
      </c>
      <c r="S91" s="5">
        <v>112.6</v>
      </c>
      <c r="T91" s="5">
        <v>100.3</v>
      </c>
      <c r="U91" s="5">
        <v>111.1</v>
      </c>
      <c r="V91" s="5">
        <v>105.9</v>
      </c>
      <c r="W91" s="5">
        <v>98.1</v>
      </c>
      <c r="X91" s="5">
        <v>100.1</v>
      </c>
      <c r="Y91" s="5">
        <v>96.9</v>
      </c>
      <c r="Z91" s="5">
        <v>103.8</v>
      </c>
      <c r="AA91" s="5">
        <v>101.4</v>
      </c>
      <c r="AB91" s="5">
        <v>100.5</v>
      </c>
      <c r="AC91" s="5">
        <v>103.2</v>
      </c>
      <c r="AD91" s="5">
        <v>94.8</v>
      </c>
      <c r="AG91" s="4">
        <v>42856</v>
      </c>
      <c r="AH91" s="5">
        <v>90.3</v>
      </c>
      <c r="AI91" s="5">
        <v>64.8</v>
      </c>
      <c r="AJ91" s="5">
        <v>86.9</v>
      </c>
      <c r="AK91" s="5">
        <v>92.9</v>
      </c>
      <c r="AL91" s="5">
        <v>112.6</v>
      </c>
      <c r="AM91" s="5">
        <v>101.4</v>
      </c>
      <c r="AP91" s="4">
        <v>42856</v>
      </c>
      <c r="AQ91" s="2">
        <f t="shared" si="5"/>
        <v>23.024523160762939</v>
      </c>
      <c r="AR91" s="2">
        <f t="shared" si="6"/>
        <v>10.157235445378113</v>
      </c>
      <c r="AS91" s="2">
        <f t="shared" si="9"/>
        <v>5.4166771982898911</v>
      </c>
      <c r="AT91" s="2">
        <f t="shared" si="10"/>
        <v>12.934863711969237</v>
      </c>
      <c r="AU91" s="2">
        <f t="shared" si="11"/>
        <v>0.10866363323040541</v>
      </c>
      <c r="AV91" s="2">
        <f t="shared" si="12"/>
        <v>1.2849452257331782E-2</v>
      </c>
      <c r="AW91" s="2">
        <f t="shared" si="15"/>
        <v>-5.6057662803620403</v>
      </c>
      <c r="AX91" s="2">
        <f t="shared" si="8"/>
        <v>13.942307692307693</v>
      </c>
      <c r="AY91" s="9">
        <v>15.467304543524335</v>
      </c>
    </row>
    <row r="92" spans="1:51">
      <c r="A92" s="4">
        <v>42887</v>
      </c>
      <c r="B92" s="5">
        <v>90.3</v>
      </c>
      <c r="C92" s="5">
        <v>64.099999999999994</v>
      </c>
      <c r="D92" s="5">
        <v>99.4</v>
      </c>
      <c r="E92" s="5">
        <v>105.3</v>
      </c>
      <c r="F92" s="5">
        <v>105.3</v>
      </c>
      <c r="G92" s="5">
        <v>114.4</v>
      </c>
      <c r="H92" s="5">
        <v>87</v>
      </c>
      <c r="I92" s="5">
        <v>96.2</v>
      </c>
      <c r="J92" s="5">
        <v>95.9</v>
      </c>
      <c r="K92" s="5">
        <v>93</v>
      </c>
      <c r="L92" s="5">
        <v>94.8</v>
      </c>
      <c r="M92" s="5">
        <v>101.3</v>
      </c>
      <c r="N92" s="5">
        <v>106.2</v>
      </c>
      <c r="O92" s="5">
        <v>101.1</v>
      </c>
      <c r="P92" s="5">
        <v>108.2</v>
      </c>
      <c r="Q92" s="5">
        <v>61.6</v>
      </c>
      <c r="R92" s="5">
        <v>96.9</v>
      </c>
      <c r="S92" s="5">
        <v>113.7</v>
      </c>
      <c r="T92" s="5">
        <v>100.3</v>
      </c>
      <c r="U92" s="5">
        <v>111.1</v>
      </c>
      <c r="V92" s="5">
        <v>105.8</v>
      </c>
      <c r="W92" s="5">
        <v>97.6</v>
      </c>
      <c r="X92" s="5">
        <v>99.9</v>
      </c>
      <c r="Y92" s="5">
        <v>97</v>
      </c>
      <c r="Z92" s="5">
        <v>103.8</v>
      </c>
      <c r="AA92" s="5">
        <v>101.3</v>
      </c>
      <c r="AB92" s="5">
        <v>100.5</v>
      </c>
      <c r="AC92" s="5">
        <v>103.7</v>
      </c>
      <c r="AD92" s="5">
        <v>94.7</v>
      </c>
      <c r="AG92" s="4">
        <v>42887</v>
      </c>
      <c r="AH92" s="5">
        <v>90.3</v>
      </c>
      <c r="AI92" s="5">
        <v>64.099999999999994</v>
      </c>
      <c r="AJ92" s="5">
        <v>87</v>
      </c>
      <c r="AK92" s="5">
        <v>93</v>
      </c>
      <c r="AL92" s="5">
        <v>113.7</v>
      </c>
      <c r="AM92" s="5">
        <v>101.3</v>
      </c>
      <c r="AP92" s="4">
        <v>42887</v>
      </c>
      <c r="AQ92" s="2">
        <f t="shared" ref="AQ92:AQ146" si="16">AH92/AH80*100-100</f>
        <v>24.209078404401652</v>
      </c>
      <c r="AR92" s="2">
        <f t="shared" ref="AR92:AR146" si="17">(AI92/AI80*100-100)*AR$12/$AQ$12</f>
        <v>10.624665895296447</v>
      </c>
      <c r="AS92" s="2">
        <f t="shared" si="9"/>
        <v>5.4063004220479538</v>
      </c>
      <c r="AT92" s="2">
        <f t="shared" si="10"/>
        <v>13.651525079794544</v>
      </c>
      <c r="AU92" s="2">
        <f t="shared" si="11"/>
        <v>0.25861280255764119</v>
      </c>
      <c r="AV92" s="2">
        <f t="shared" si="12"/>
        <v>9.1690748463244352E-3</v>
      </c>
      <c r="AW92" s="2">
        <f t="shared" si="15"/>
        <v>-5.7411948701412605</v>
      </c>
      <c r="AX92" s="2">
        <f t="shared" ref="AX92:AX149" si="18">AD92/AD80*100-100</f>
        <v>14.371980676328505</v>
      </c>
      <c r="AY92" s="9">
        <v>16.21182441086458</v>
      </c>
    </row>
    <row r="93" spans="1:51">
      <c r="A93" s="4">
        <v>42917</v>
      </c>
      <c r="B93" s="5">
        <v>88.5</v>
      </c>
      <c r="C93" s="5">
        <v>64.900000000000006</v>
      </c>
      <c r="D93" s="5">
        <v>98.8</v>
      </c>
      <c r="E93" s="5">
        <v>104.3</v>
      </c>
      <c r="F93" s="5">
        <v>105.5</v>
      </c>
      <c r="G93" s="5">
        <v>114.7</v>
      </c>
      <c r="H93" s="5">
        <v>77.599999999999994</v>
      </c>
      <c r="I93" s="5">
        <v>96.4</v>
      </c>
      <c r="J93" s="5">
        <v>96.1</v>
      </c>
      <c r="K93" s="5">
        <v>91.2</v>
      </c>
      <c r="L93" s="5">
        <v>95.3</v>
      </c>
      <c r="M93" s="5">
        <v>101.5</v>
      </c>
      <c r="N93" s="5">
        <v>106.2</v>
      </c>
      <c r="O93" s="5">
        <v>100.7</v>
      </c>
      <c r="P93" s="5">
        <v>108.8</v>
      </c>
      <c r="Q93" s="5">
        <v>58.5</v>
      </c>
      <c r="R93" s="5">
        <v>97</v>
      </c>
      <c r="S93" s="5">
        <v>118.4</v>
      </c>
      <c r="T93" s="5">
        <v>100.3</v>
      </c>
      <c r="U93" s="5">
        <v>111.1</v>
      </c>
      <c r="V93" s="5">
        <v>105.9</v>
      </c>
      <c r="W93" s="5">
        <v>98.2</v>
      </c>
      <c r="X93" s="5">
        <v>100.8</v>
      </c>
      <c r="Y93" s="5">
        <v>97</v>
      </c>
      <c r="Z93" s="5">
        <v>103.8</v>
      </c>
      <c r="AA93" s="5">
        <v>101.3</v>
      </c>
      <c r="AB93" s="5">
        <v>100.5</v>
      </c>
      <c r="AC93" s="5">
        <v>104.3</v>
      </c>
      <c r="AD93" s="5">
        <v>94.2</v>
      </c>
      <c r="AG93" s="4">
        <v>42917</v>
      </c>
      <c r="AH93" s="5">
        <v>88.5</v>
      </c>
      <c r="AI93" s="5">
        <v>64.900000000000006</v>
      </c>
      <c r="AJ93" s="5">
        <v>77.599999999999994</v>
      </c>
      <c r="AK93" s="5">
        <v>91.2</v>
      </c>
      <c r="AL93" s="5">
        <v>118.4</v>
      </c>
      <c r="AM93" s="5">
        <v>101.3</v>
      </c>
      <c r="AP93" s="4">
        <v>42917</v>
      </c>
      <c r="AQ93" s="2">
        <f t="shared" si="16"/>
        <v>22.068965517241381</v>
      </c>
      <c r="AR93" s="2">
        <f t="shared" si="17"/>
        <v>11.254396937282177</v>
      </c>
      <c r="AS93" s="2">
        <f t="shared" si="9"/>
        <v>3.6750693880213636</v>
      </c>
      <c r="AT93" s="2">
        <f t="shared" si="10"/>
        <v>12.692900431798556</v>
      </c>
      <c r="AU93" s="2">
        <f t="shared" si="11"/>
        <v>0.30929492631003608</v>
      </c>
      <c r="AV93" s="2">
        <f t="shared" si="12"/>
        <v>9.1690748463244352E-3</v>
      </c>
      <c r="AW93" s="2">
        <f t="shared" si="15"/>
        <v>-5.8718652410170726</v>
      </c>
      <c r="AX93" s="2">
        <f t="shared" si="18"/>
        <v>14.181818181818187</v>
      </c>
      <c r="AY93" s="9">
        <v>14.765223465582693</v>
      </c>
    </row>
    <row r="94" spans="1:51">
      <c r="A94" s="4">
        <v>42948</v>
      </c>
      <c r="B94" s="5">
        <v>87.9</v>
      </c>
      <c r="C94" s="5">
        <v>56.2</v>
      </c>
      <c r="D94" s="5">
        <v>97.1</v>
      </c>
      <c r="E94" s="5">
        <v>104.8</v>
      </c>
      <c r="F94" s="5">
        <v>105.3</v>
      </c>
      <c r="G94" s="5">
        <v>114.2</v>
      </c>
      <c r="H94" s="5">
        <v>77.900000000000006</v>
      </c>
      <c r="I94" s="5">
        <v>96.6</v>
      </c>
      <c r="J94" s="5">
        <v>96</v>
      </c>
      <c r="K94" s="5">
        <v>91.8</v>
      </c>
      <c r="L94" s="5">
        <v>96.5</v>
      </c>
      <c r="M94" s="5">
        <v>101.7</v>
      </c>
      <c r="N94" s="5">
        <v>105.7</v>
      </c>
      <c r="O94" s="5">
        <v>100.5</v>
      </c>
      <c r="P94" s="5">
        <v>105.6</v>
      </c>
      <c r="Q94" s="5">
        <v>58.5</v>
      </c>
      <c r="R94" s="5">
        <v>96.9</v>
      </c>
      <c r="S94" s="5">
        <v>118.3</v>
      </c>
      <c r="T94" s="5">
        <v>100.3</v>
      </c>
      <c r="U94" s="5">
        <v>111.1</v>
      </c>
      <c r="V94" s="5">
        <v>105.7</v>
      </c>
      <c r="W94" s="5">
        <v>98</v>
      </c>
      <c r="X94" s="5">
        <v>101.5</v>
      </c>
      <c r="Y94" s="5">
        <v>96.9</v>
      </c>
      <c r="Z94" s="5">
        <v>103.8</v>
      </c>
      <c r="AA94" s="5">
        <v>101.2</v>
      </c>
      <c r="AB94" s="5">
        <v>100.5</v>
      </c>
      <c r="AC94" s="5">
        <v>104.5</v>
      </c>
      <c r="AD94" s="5">
        <v>94.5</v>
      </c>
      <c r="AG94" s="4">
        <v>42948</v>
      </c>
      <c r="AH94" s="5">
        <v>87.9</v>
      </c>
      <c r="AI94" s="5">
        <v>56.2</v>
      </c>
      <c r="AJ94" s="5">
        <v>77.900000000000006</v>
      </c>
      <c r="AK94" s="5">
        <v>91.8</v>
      </c>
      <c r="AL94" s="5">
        <v>118.3</v>
      </c>
      <c r="AM94" s="5">
        <v>101.2</v>
      </c>
      <c r="AP94" s="4">
        <v>42948</v>
      </c>
      <c r="AQ94" s="2">
        <f t="shared" si="16"/>
        <v>19.591836734693885</v>
      </c>
      <c r="AR94" s="2">
        <f t="shared" si="17"/>
        <v>4.1082631191784493</v>
      </c>
      <c r="AS94" s="2">
        <f t="shared" si="9"/>
        <v>3.7428233691101225</v>
      </c>
      <c r="AT94" s="2">
        <f t="shared" si="10"/>
        <v>13.119647479283069</v>
      </c>
      <c r="AU94" s="2">
        <f t="shared" si="11"/>
        <v>0.38466241947589352</v>
      </c>
      <c r="AV94" s="2">
        <f t="shared" si="12"/>
        <v>1.2875023306599988E-2</v>
      </c>
      <c r="AW94" s="2">
        <f t="shared" si="15"/>
        <v>-1.7764346756602478</v>
      </c>
      <c r="AX94" s="2">
        <f t="shared" si="18"/>
        <v>14.684466019417471</v>
      </c>
      <c r="AY94" s="9">
        <v>13.16719079743811</v>
      </c>
    </row>
    <row r="95" spans="1:51">
      <c r="A95" s="4">
        <v>42979</v>
      </c>
      <c r="B95" s="5">
        <v>88.4</v>
      </c>
      <c r="C95" s="5">
        <v>56.8</v>
      </c>
      <c r="D95" s="5">
        <v>97.3</v>
      </c>
      <c r="E95" s="5">
        <v>105.7</v>
      </c>
      <c r="F95" s="5">
        <v>105.4</v>
      </c>
      <c r="G95" s="5">
        <v>113.9</v>
      </c>
      <c r="H95" s="5">
        <v>78.3</v>
      </c>
      <c r="I95" s="5">
        <v>96.6</v>
      </c>
      <c r="J95" s="5">
        <v>96.2</v>
      </c>
      <c r="K95" s="5">
        <v>92.2</v>
      </c>
      <c r="L95" s="5">
        <v>99.2</v>
      </c>
      <c r="M95" s="5">
        <v>102.1</v>
      </c>
      <c r="N95" s="5">
        <v>105.9</v>
      </c>
      <c r="O95" s="5">
        <v>100.3</v>
      </c>
      <c r="P95" s="5">
        <v>104.2</v>
      </c>
      <c r="Q95" s="5">
        <v>58.5</v>
      </c>
      <c r="R95" s="5">
        <v>97.3</v>
      </c>
      <c r="S95" s="5">
        <v>118.8</v>
      </c>
      <c r="T95" s="5">
        <v>100.3</v>
      </c>
      <c r="U95" s="5">
        <v>111.1</v>
      </c>
      <c r="V95" s="5">
        <v>105.7</v>
      </c>
      <c r="W95" s="5">
        <v>97.6</v>
      </c>
      <c r="X95" s="5">
        <v>100.1</v>
      </c>
      <c r="Y95" s="5">
        <v>96.9</v>
      </c>
      <c r="Z95" s="5">
        <v>103.8</v>
      </c>
      <c r="AA95" s="5">
        <v>101.5</v>
      </c>
      <c r="AB95" s="5">
        <v>100.5</v>
      </c>
      <c r="AC95" s="5">
        <v>104.5</v>
      </c>
      <c r="AD95" s="5">
        <v>95</v>
      </c>
      <c r="AG95" s="4">
        <v>42979</v>
      </c>
      <c r="AH95" s="5">
        <v>88.4</v>
      </c>
      <c r="AI95" s="5">
        <v>56.8</v>
      </c>
      <c r="AJ95" s="5">
        <v>78.3</v>
      </c>
      <c r="AK95" s="5">
        <v>92.2</v>
      </c>
      <c r="AL95" s="5">
        <v>118.8</v>
      </c>
      <c r="AM95" s="5">
        <v>101.5</v>
      </c>
      <c r="AP95" s="4">
        <v>42979</v>
      </c>
      <c r="AQ95" s="2">
        <f t="shared" si="16"/>
        <v>19.783197831978327</v>
      </c>
      <c r="AR95" s="2">
        <f t="shared" si="17"/>
        <v>4.2057097915471013</v>
      </c>
      <c r="AS95" s="2">
        <f t="shared" si="9"/>
        <v>3.7591472093492322</v>
      </c>
      <c r="AT95" s="2">
        <f t="shared" si="10"/>
        <v>13.051845683524499</v>
      </c>
      <c r="AU95" s="2">
        <f t="shared" si="11"/>
        <v>0.42904917296801165</v>
      </c>
      <c r="AV95" s="2">
        <f t="shared" si="12"/>
        <v>1.4685088294093013E-2</v>
      </c>
      <c r="AW95" s="2">
        <f t="shared" si="15"/>
        <v>-1.6772391137046121</v>
      </c>
      <c r="AX95" s="2">
        <f t="shared" si="18"/>
        <v>15.012106537530272</v>
      </c>
      <c r="AY95" s="9">
        <v>13.313547194049448</v>
      </c>
    </row>
    <row r="96" spans="1:51">
      <c r="A96" s="4">
        <v>43009</v>
      </c>
      <c r="B96" s="5">
        <v>89</v>
      </c>
      <c r="C96" s="5">
        <v>57.9</v>
      </c>
      <c r="D96" s="5">
        <v>97.2</v>
      </c>
      <c r="E96" s="5">
        <v>106.5</v>
      </c>
      <c r="F96" s="5">
        <v>105.8</v>
      </c>
      <c r="G96" s="5">
        <v>114.2</v>
      </c>
      <c r="H96" s="5">
        <v>85.1</v>
      </c>
      <c r="I96" s="5">
        <v>96.7</v>
      </c>
      <c r="J96" s="5">
        <v>96.8</v>
      </c>
      <c r="K96" s="5">
        <v>92.3</v>
      </c>
      <c r="L96" s="5">
        <v>102.2</v>
      </c>
      <c r="M96" s="5">
        <v>102.7</v>
      </c>
      <c r="N96" s="5">
        <v>106.7</v>
      </c>
      <c r="O96" s="5">
        <v>100.5</v>
      </c>
      <c r="P96" s="5">
        <v>106</v>
      </c>
      <c r="Q96" s="5">
        <v>58.5</v>
      </c>
      <c r="R96" s="5">
        <v>97.3</v>
      </c>
      <c r="S96" s="5">
        <v>114</v>
      </c>
      <c r="T96" s="5">
        <v>100.3</v>
      </c>
      <c r="U96" s="5">
        <v>111.5</v>
      </c>
      <c r="V96" s="5">
        <v>105.8</v>
      </c>
      <c r="W96" s="5">
        <v>98.3</v>
      </c>
      <c r="X96" s="5">
        <v>100.5</v>
      </c>
      <c r="Y96" s="5">
        <v>96.9</v>
      </c>
      <c r="Z96" s="5">
        <v>103.8</v>
      </c>
      <c r="AA96" s="5">
        <v>101.6</v>
      </c>
      <c r="AB96" s="5">
        <v>100.5</v>
      </c>
      <c r="AC96" s="5">
        <v>104.7</v>
      </c>
      <c r="AD96" s="5">
        <v>95.6</v>
      </c>
      <c r="AG96" s="4">
        <v>43009</v>
      </c>
      <c r="AH96" s="5">
        <v>89</v>
      </c>
      <c r="AI96" s="5">
        <v>57.9</v>
      </c>
      <c r="AJ96" s="5">
        <v>85.1</v>
      </c>
      <c r="AK96" s="5">
        <v>92.3</v>
      </c>
      <c r="AL96" s="5">
        <v>114</v>
      </c>
      <c r="AM96" s="5">
        <v>101.6</v>
      </c>
      <c r="AP96" s="4">
        <v>43009</v>
      </c>
      <c r="AQ96" s="2">
        <f t="shared" si="16"/>
        <v>16.339869281045765</v>
      </c>
      <c r="AR96" s="2">
        <f t="shared" si="17"/>
        <v>4.2910194087658233</v>
      </c>
      <c r="AS96" s="2">
        <f t="shared" si="9"/>
        <v>1.3441692145228805</v>
      </c>
      <c r="AT96" s="2">
        <f t="shared" si="10"/>
        <v>11.189774655569295</v>
      </c>
      <c r="AU96" s="2">
        <f t="shared" si="11"/>
        <v>0.43705152483111664</v>
      </c>
      <c r="AV96" s="2">
        <f t="shared" si="12"/>
        <v>1.4670519754118887E-2</v>
      </c>
      <c r="AW96" s="2">
        <f t="shared" si="15"/>
        <v>-0.93681604239747074</v>
      </c>
      <c r="AX96" s="2">
        <f t="shared" si="18"/>
        <v>13.539192399049853</v>
      </c>
      <c r="AY96" s="9">
        <v>11.124684693767421</v>
      </c>
    </row>
    <row r="97" spans="1:51">
      <c r="A97" s="4">
        <v>43040</v>
      </c>
      <c r="B97" s="5">
        <v>88.8</v>
      </c>
      <c r="C97" s="5">
        <v>53.6</v>
      </c>
      <c r="D97" s="5">
        <v>97</v>
      </c>
      <c r="E97" s="5">
        <v>106.4</v>
      </c>
      <c r="F97" s="5">
        <v>105.7</v>
      </c>
      <c r="G97" s="5">
        <v>114.4</v>
      </c>
      <c r="H97" s="5">
        <v>85.4</v>
      </c>
      <c r="I97" s="5">
        <v>96.8</v>
      </c>
      <c r="J97" s="5">
        <v>96.7</v>
      </c>
      <c r="K97" s="5">
        <v>92.8</v>
      </c>
      <c r="L97" s="5">
        <v>102.5</v>
      </c>
      <c r="M97" s="5">
        <v>103.1</v>
      </c>
      <c r="N97" s="5">
        <v>106.7</v>
      </c>
      <c r="O97" s="5">
        <v>100.4</v>
      </c>
      <c r="P97" s="5">
        <v>105.5</v>
      </c>
      <c r="Q97" s="5">
        <v>58.5</v>
      </c>
      <c r="R97" s="5">
        <v>97.2</v>
      </c>
      <c r="S97" s="5">
        <v>113.4</v>
      </c>
      <c r="T97" s="5">
        <v>100.3</v>
      </c>
      <c r="U97" s="5">
        <v>111.5</v>
      </c>
      <c r="V97" s="5">
        <v>105.7</v>
      </c>
      <c r="W97" s="5">
        <v>98.5</v>
      </c>
      <c r="X97" s="5">
        <v>100.3</v>
      </c>
      <c r="Y97" s="5">
        <v>96.9</v>
      </c>
      <c r="Z97" s="5">
        <v>103.8</v>
      </c>
      <c r="AA97" s="5">
        <v>101.8</v>
      </c>
      <c r="AB97" s="5">
        <v>100.5</v>
      </c>
      <c r="AC97" s="5">
        <v>104.6</v>
      </c>
      <c r="AD97" s="5">
        <v>95.9</v>
      </c>
      <c r="AG97" s="4">
        <v>43040</v>
      </c>
      <c r="AH97" s="5">
        <v>88.8</v>
      </c>
      <c r="AI97" s="5">
        <v>53.6</v>
      </c>
      <c r="AJ97" s="5">
        <v>85.4</v>
      </c>
      <c r="AK97" s="5">
        <v>92.8</v>
      </c>
      <c r="AL97" s="5">
        <v>113.4</v>
      </c>
      <c r="AM97" s="5">
        <v>101.8</v>
      </c>
      <c r="AP97" s="4">
        <v>43040</v>
      </c>
      <c r="AQ97" s="2">
        <f t="shared" si="16"/>
        <v>14.58064516129032</v>
      </c>
      <c r="AR97" s="2">
        <f t="shared" si="17"/>
        <v>2.5323518507655018</v>
      </c>
      <c r="AS97" s="2">
        <f t="shared" si="9"/>
        <v>1.3129586739259329</v>
      </c>
      <c r="AT97" s="2">
        <f t="shared" si="10"/>
        <v>10.625408686016918</v>
      </c>
      <c r="AU97" s="2">
        <f t="shared" si="11"/>
        <v>0.39906560128622465</v>
      </c>
      <c r="AV97" s="2">
        <f t="shared" si="12"/>
        <v>1.2798613672732937E-2</v>
      </c>
      <c r="AW97" s="2">
        <f t="shared" si="15"/>
        <v>-0.30193826437698945</v>
      </c>
      <c r="AX97" s="2">
        <f t="shared" si="18"/>
        <v>12.558685446009406</v>
      </c>
      <c r="AY97" s="9">
        <v>9.9680022574530085</v>
      </c>
    </row>
    <row r="98" spans="1:51">
      <c r="A98" s="4">
        <v>43070</v>
      </c>
      <c r="B98" s="5">
        <v>89.4</v>
      </c>
      <c r="C98" s="5">
        <v>53.7</v>
      </c>
      <c r="D98" s="5">
        <v>97</v>
      </c>
      <c r="E98" s="5">
        <v>105.8</v>
      </c>
      <c r="F98" s="5">
        <v>105.9</v>
      </c>
      <c r="G98" s="5">
        <v>114.7</v>
      </c>
      <c r="H98" s="5">
        <v>85.8</v>
      </c>
      <c r="I98" s="5">
        <v>96.9</v>
      </c>
      <c r="J98" s="5">
        <v>96.1</v>
      </c>
      <c r="K98" s="5">
        <v>93.6</v>
      </c>
      <c r="L98" s="5">
        <v>102.4</v>
      </c>
      <c r="M98" s="5">
        <v>103.3</v>
      </c>
      <c r="N98" s="5">
        <v>107.4</v>
      </c>
      <c r="O98" s="5">
        <v>100.4</v>
      </c>
      <c r="P98" s="5">
        <v>103.5</v>
      </c>
      <c r="Q98" s="5">
        <v>58.5</v>
      </c>
      <c r="R98" s="5">
        <v>96.7</v>
      </c>
      <c r="S98" s="5">
        <v>113</v>
      </c>
      <c r="T98" s="5">
        <v>100.3</v>
      </c>
      <c r="U98" s="5">
        <v>111.5</v>
      </c>
      <c r="V98" s="5">
        <v>105.8</v>
      </c>
      <c r="W98" s="5">
        <v>99.4</v>
      </c>
      <c r="X98" s="5">
        <v>100.7</v>
      </c>
      <c r="Y98" s="5">
        <v>96.9</v>
      </c>
      <c r="Z98" s="5">
        <v>103.8</v>
      </c>
      <c r="AA98" s="5">
        <v>101.9</v>
      </c>
      <c r="AB98" s="5">
        <v>100.5</v>
      </c>
      <c r="AC98" s="5">
        <v>104.6</v>
      </c>
      <c r="AD98" s="5">
        <v>96.2</v>
      </c>
      <c r="AG98" s="4">
        <v>43070</v>
      </c>
      <c r="AH98" s="5">
        <v>89.4</v>
      </c>
      <c r="AI98" s="5">
        <v>53.7</v>
      </c>
      <c r="AJ98" s="5">
        <v>85.8</v>
      </c>
      <c r="AK98" s="5">
        <v>93.6</v>
      </c>
      <c r="AL98" s="5">
        <v>113</v>
      </c>
      <c r="AM98" s="5">
        <v>101.9</v>
      </c>
      <c r="AP98" s="4">
        <v>43070</v>
      </c>
      <c r="AQ98" s="2">
        <f t="shared" si="16"/>
        <v>13.595933926302422</v>
      </c>
      <c r="AR98" s="2">
        <f t="shared" si="17"/>
        <v>1.5285047092245232</v>
      </c>
      <c r="AS98" s="2">
        <f t="shared" si="9"/>
        <v>1.2804395736429373</v>
      </c>
      <c r="AT98" s="2">
        <f t="shared" si="10"/>
        <v>10.326799414604727</v>
      </c>
      <c r="AU98" s="2">
        <f t="shared" si="11"/>
        <v>0.34883734968369406</v>
      </c>
      <c r="AV98" s="2">
        <f t="shared" si="12"/>
        <v>1.6471652872446542E-2</v>
      </c>
      <c r="AW98" s="2">
        <f t="shared" si="15"/>
        <v>9.4881226274093677E-2</v>
      </c>
      <c r="AX98" s="2">
        <f t="shared" si="18"/>
        <v>10.574712643678168</v>
      </c>
      <c r="AY98" s="9">
        <v>9.3398608063296962</v>
      </c>
    </row>
    <row r="99" spans="1:51">
      <c r="A99" s="4">
        <v>43101</v>
      </c>
      <c r="B99" s="5">
        <v>91</v>
      </c>
      <c r="C99" s="5">
        <v>52.8</v>
      </c>
      <c r="D99" s="5">
        <v>95.2</v>
      </c>
      <c r="E99" s="5">
        <v>104.4</v>
      </c>
      <c r="F99" s="5">
        <v>105.8</v>
      </c>
      <c r="G99" s="5">
        <v>114.3</v>
      </c>
      <c r="H99" s="5">
        <v>92.8</v>
      </c>
      <c r="I99" s="5">
        <v>97</v>
      </c>
      <c r="J99" s="5">
        <v>96.6</v>
      </c>
      <c r="K99" s="5">
        <v>95.3</v>
      </c>
      <c r="L99" s="5">
        <v>104.1</v>
      </c>
      <c r="M99" s="5">
        <v>103.5</v>
      </c>
      <c r="N99" s="5">
        <v>108.8</v>
      </c>
      <c r="O99" s="5">
        <v>100.6</v>
      </c>
      <c r="P99" s="5">
        <v>100.4</v>
      </c>
      <c r="Q99" s="5">
        <v>58.5</v>
      </c>
      <c r="R99" s="5">
        <v>96.8</v>
      </c>
      <c r="S99" s="5">
        <v>113.3</v>
      </c>
      <c r="T99" s="5">
        <v>100.3</v>
      </c>
      <c r="U99" s="5">
        <v>111.5</v>
      </c>
      <c r="V99" s="5">
        <v>105.9</v>
      </c>
      <c r="W99" s="5">
        <v>98.8</v>
      </c>
      <c r="X99" s="5">
        <v>100</v>
      </c>
      <c r="Y99" s="5">
        <v>96.9</v>
      </c>
      <c r="Z99" s="5">
        <v>103.8</v>
      </c>
      <c r="AA99" s="5">
        <v>101.6</v>
      </c>
      <c r="AB99" s="5">
        <v>100.5</v>
      </c>
      <c r="AC99" s="5">
        <v>104.8</v>
      </c>
      <c r="AD99" s="5">
        <v>97.1</v>
      </c>
      <c r="AG99" s="4">
        <v>43101</v>
      </c>
      <c r="AH99" s="5">
        <v>91</v>
      </c>
      <c r="AI99" s="5">
        <v>52.8</v>
      </c>
      <c r="AJ99" s="5">
        <v>92.8</v>
      </c>
      <c r="AK99" s="5">
        <v>95.3</v>
      </c>
      <c r="AL99" s="5">
        <v>113.3</v>
      </c>
      <c r="AM99" s="5">
        <v>101.6</v>
      </c>
      <c r="AP99" s="4">
        <v>43101</v>
      </c>
      <c r="AQ99" s="2">
        <f t="shared" si="16"/>
        <v>5.3240740740740762</v>
      </c>
      <c r="AR99" s="2">
        <f t="shared" si="17"/>
        <v>1.3817355326848892</v>
      </c>
      <c r="AS99" s="2">
        <f t="shared" si="9"/>
        <v>-0.50786458510147514</v>
      </c>
      <c r="AT99" s="2">
        <f t="shared" si="10"/>
        <v>4.423399187866389</v>
      </c>
      <c r="AU99" s="2">
        <f t="shared" si="11"/>
        <v>0.32831344132366302</v>
      </c>
      <c r="AV99" s="2">
        <f t="shared" si="12"/>
        <v>1.2823982579913514E-2</v>
      </c>
      <c r="AW99" s="2">
        <f t="shared" si="15"/>
        <v>-0.31433348527930427</v>
      </c>
      <c r="AX99" s="2">
        <f t="shared" si="18"/>
        <v>5.8887677208287812</v>
      </c>
      <c r="AY99" s="9">
        <v>3.7623892463448243</v>
      </c>
    </row>
    <row r="100" spans="1:51">
      <c r="A100" s="4">
        <v>43132</v>
      </c>
      <c r="B100" s="5">
        <v>90.5</v>
      </c>
      <c r="C100" s="5">
        <v>48.9</v>
      </c>
      <c r="D100" s="5">
        <v>95.3</v>
      </c>
      <c r="E100" s="5">
        <v>105.3</v>
      </c>
      <c r="F100" s="5">
        <v>105.6</v>
      </c>
      <c r="G100" s="5">
        <v>113.9</v>
      </c>
      <c r="H100" s="5">
        <v>92.7</v>
      </c>
      <c r="I100" s="5">
        <v>97</v>
      </c>
      <c r="J100" s="5">
        <v>97.2</v>
      </c>
      <c r="K100" s="5">
        <v>95.2</v>
      </c>
      <c r="L100" s="5">
        <v>102.8</v>
      </c>
      <c r="M100" s="5">
        <v>103.6</v>
      </c>
      <c r="N100" s="5">
        <v>108.4</v>
      </c>
      <c r="O100" s="5">
        <v>100.3</v>
      </c>
      <c r="P100" s="5">
        <v>98.8</v>
      </c>
      <c r="Q100" s="5">
        <v>58.5</v>
      </c>
      <c r="R100" s="5">
        <v>97</v>
      </c>
      <c r="S100" s="5">
        <v>113.9</v>
      </c>
      <c r="T100" s="5">
        <v>100.3</v>
      </c>
      <c r="U100" s="5">
        <v>111.5</v>
      </c>
      <c r="V100" s="5">
        <v>105.9</v>
      </c>
      <c r="W100" s="5">
        <v>97.9</v>
      </c>
      <c r="X100" s="5">
        <v>100.1</v>
      </c>
      <c r="Y100" s="5">
        <v>96.9</v>
      </c>
      <c r="Z100" s="5">
        <v>103.8</v>
      </c>
      <c r="AA100" s="5">
        <v>101.8</v>
      </c>
      <c r="AB100" s="5">
        <v>100.5</v>
      </c>
      <c r="AC100" s="5">
        <v>104.3</v>
      </c>
      <c r="AD100" s="5">
        <v>97.1</v>
      </c>
      <c r="AG100" s="4">
        <v>43132</v>
      </c>
      <c r="AH100" s="5">
        <v>90.5</v>
      </c>
      <c r="AI100" s="5">
        <v>48.9</v>
      </c>
      <c r="AJ100" s="5">
        <v>92.7</v>
      </c>
      <c r="AK100" s="5">
        <v>95.2</v>
      </c>
      <c r="AL100" s="5">
        <v>113.9</v>
      </c>
      <c r="AM100" s="5">
        <v>101.8</v>
      </c>
      <c r="AP100" s="4">
        <v>43132</v>
      </c>
      <c r="AQ100" s="2">
        <f t="shared" si="16"/>
        <v>3.9035591274397348</v>
      </c>
      <c r="AR100" s="2">
        <f t="shared" si="17"/>
        <v>-0.41604573146507939</v>
      </c>
      <c r="AS100" s="2">
        <f t="shared" si="9"/>
        <v>-0.53136521285249627</v>
      </c>
      <c r="AT100" s="2">
        <f t="shared" si="10"/>
        <v>4.1045788101832192</v>
      </c>
      <c r="AU100" s="2">
        <f t="shared" si="11"/>
        <v>0.28441396488301007</v>
      </c>
      <c r="AV100" s="2">
        <f t="shared" si="12"/>
        <v>1.464146921995251E-2</v>
      </c>
      <c r="AW100" s="2">
        <f t="shared" si="15"/>
        <v>0.44733582747112877</v>
      </c>
      <c r="AX100" s="2">
        <f t="shared" si="18"/>
        <v>5.2004333694474383</v>
      </c>
      <c r="AY100" s="9">
        <v>2.7650653635321873</v>
      </c>
    </row>
    <row r="101" spans="1:51">
      <c r="A101" s="4">
        <v>43160</v>
      </c>
      <c r="B101" s="5">
        <v>90.1</v>
      </c>
      <c r="C101" s="5">
        <v>48.2</v>
      </c>
      <c r="D101" s="5">
        <v>94.6</v>
      </c>
      <c r="E101" s="5">
        <v>105.9</v>
      </c>
      <c r="F101" s="5">
        <v>105.4</v>
      </c>
      <c r="G101" s="5">
        <v>113.8</v>
      </c>
      <c r="H101" s="5">
        <v>92.2</v>
      </c>
      <c r="I101" s="5">
        <v>97.3</v>
      </c>
      <c r="J101" s="5">
        <v>96.7</v>
      </c>
      <c r="K101" s="5">
        <v>94.8</v>
      </c>
      <c r="L101" s="5">
        <v>100.8</v>
      </c>
      <c r="M101" s="5">
        <v>103.6</v>
      </c>
      <c r="N101" s="5">
        <v>107.7</v>
      </c>
      <c r="O101" s="5">
        <v>100.4</v>
      </c>
      <c r="P101" s="5">
        <v>96.5</v>
      </c>
      <c r="Q101" s="5">
        <v>58.5</v>
      </c>
      <c r="R101" s="5">
        <v>96.9</v>
      </c>
      <c r="S101" s="5">
        <v>115.1</v>
      </c>
      <c r="T101" s="5">
        <v>100.3</v>
      </c>
      <c r="U101" s="5">
        <v>111.5</v>
      </c>
      <c r="V101" s="5">
        <v>105.7</v>
      </c>
      <c r="W101" s="5">
        <v>98.9</v>
      </c>
      <c r="X101" s="5">
        <v>100.8</v>
      </c>
      <c r="Y101" s="5">
        <v>96.9</v>
      </c>
      <c r="Z101" s="5">
        <v>103.8</v>
      </c>
      <c r="AA101" s="5">
        <v>102.2</v>
      </c>
      <c r="AB101" s="5">
        <v>100.5</v>
      </c>
      <c r="AC101" s="5">
        <v>104.2</v>
      </c>
      <c r="AD101" s="5">
        <v>97.1</v>
      </c>
      <c r="AG101" s="4">
        <v>43160</v>
      </c>
      <c r="AH101" s="5">
        <v>90.1</v>
      </c>
      <c r="AI101" s="5">
        <v>48.2</v>
      </c>
      <c r="AJ101" s="5">
        <v>92.2</v>
      </c>
      <c r="AK101" s="5">
        <v>94.8</v>
      </c>
      <c r="AL101" s="5">
        <v>115.1</v>
      </c>
      <c r="AM101" s="5">
        <v>102.2</v>
      </c>
      <c r="AP101" s="4">
        <v>43160</v>
      </c>
      <c r="AQ101" s="2">
        <f t="shared" si="16"/>
        <v>2.386363636363626</v>
      </c>
      <c r="AR101" s="2">
        <f t="shared" si="17"/>
        <v>-0.65688394583102905</v>
      </c>
      <c r="AS101" s="2">
        <f t="shared" si="9"/>
        <v>-0.5798298035731182</v>
      </c>
      <c r="AT101" s="2">
        <f t="shared" si="10"/>
        <v>2.8503184232538152</v>
      </c>
      <c r="AU101" s="2">
        <f t="shared" si="11"/>
        <v>0.27005140816685008</v>
      </c>
      <c r="AV101" s="2">
        <f t="shared" si="12"/>
        <v>1.4583711944923109E-2</v>
      </c>
      <c r="AW101" s="2">
        <f t="shared" si="15"/>
        <v>0.48812384240218476</v>
      </c>
      <c r="AX101" s="2">
        <f t="shared" si="18"/>
        <v>4.5209903121636046</v>
      </c>
      <c r="AY101" s="9">
        <v>1.6954251795452393</v>
      </c>
    </row>
    <row r="102" spans="1:51">
      <c r="A102" s="4">
        <v>43191</v>
      </c>
      <c r="B102" s="5">
        <v>91.2</v>
      </c>
      <c r="C102" s="5">
        <v>48.8</v>
      </c>
      <c r="D102" s="5">
        <v>94.7</v>
      </c>
      <c r="E102" s="5">
        <v>105.1</v>
      </c>
      <c r="F102" s="5">
        <v>106.1</v>
      </c>
      <c r="G102" s="5">
        <v>117</v>
      </c>
      <c r="H102" s="5">
        <v>98</v>
      </c>
      <c r="I102" s="5">
        <v>97.5</v>
      </c>
      <c r="J102" s="5">
        <v>102.5</v>
      </c>
      <c r="K102" s="5">
        <v>95.4</v>
      </c>
      <c r="L102" s="5">
        <v>101.3</v>
      </c>
      <c r="M102" s="5">
        <v>104.1</v>
      </c>
      <c r="N102" s="5">
        <v>109.9</v>
      </c>
      <c r="O102" s="5">
        <v>101</v>
      </c>
      <c r="P102" s="5">
        <v>97</v>
      </c>
      <c r="Q102" s="5">
        <v>57</v>
      </c>
      <c r="R102" s="5">
        <v>96.9</v>
      </c>
      <c r="S102" s="5">
        <v>116.4</v>
      </c>
      <c r="T102" s="5">
        <v>100.3</v>
      </c>
      <c r="U102" s="5">
        <v>111.8</v>
      </c>
      <c r="V102" s="5">
        <v>105.8</v>
      </c>
      <c r="W102" s="5">
        <v>98.6</v>
      </c>
      <c r="X102" s="5">
        <v>100.5</v>
      </c>
      <c r="Y102" s="5">
        <v>97.4</v>
      </c>
      <c r="Z102" s="5">
        <v>103.8</v>
      </c>
      <c r="AA102" s="5">
        <v>102</v>
      </c>
      <c r="AB102" s="5">
        <v>100.9</v>
      </c>
      <c r="AC102" s="5">
        <v>104.1</v>
      </c>
      <c r="AD102" s="5">
        <v>98.4</v>
      </c>
      <c r="AG102" s="4">
        <v>43191</v>
      </c>
      <c r="AH102" s="5">
        <v>91.2</v>
      </c>
      <c r="AI102" s="5">
        <v>48.8</v>
      </c>
      <c r="AJ102" s="5">
        <v>98</v>
      </c>
      <c r="AK102" s="5">
        <v>95.4</v>
      </c>
      <c r="AL102" s="5">
        <v>116.4</v>
      </c>
      <c r="AM102" s="5">
        <v>102</v>
      </c>
      <c r="AP102" s="4">
        <v>43191</v>
      </c>
      <c r="AQ102" s="2">
        <f t="shared" si="16"/>
        <v>3.1674208144796268</v>
      </c>
      <c r="AR102" s="2">
        <f t="shared" si="17"/>
        <v>-0.19973352952687995</v>
      </c>
      <c r="AS102" s="2">
        <f t="shared" si="9"/>
        <v>0.99394183017032833</v>
      </c>
      <c r="AT102" s="2">
        <f t="shared" si="10"/>
        <v>1.761487107070272</v>
      </c>
      <c r="AU102" s="2">
        <f t="shared" si="11"/>
        <v>0.23409198110817361</v>
      </c>
      <c r="AV102" s="2">
        <f t="shared" si="12"/>
        <v>9.1058398473844449E-3</v>
      </c>
      <c r="AW102" s="2">
        <f t="shared" si="15"/>
        <v>0.36852758581034806</v>
      </c>
      <c r="AX102" s="2">
        <f t="shared" si="18"/>
        <v>4.2372881355932037</v>
      </c>
      <c r="AY102" s="9">
        <v>2.2532901729250767</v>
      </c>
    </row>
    <row r="103" spans="1:51">
      <c r="A103" s="4">
        <v>43221</v>
      </c>
      <c r="B103" s="5">
        <v>92.6</v>
      </c>
      <c r="C103" s="5">
        <v>57.3</v>
      </c>
      <c r="D103" s="5">
        <v>94.9</v>
      </c>
      <c r="E103" s="5">
        <v>105.2</v>
      </c>
      <c r="F103" s="5">
        <v>106.3</v>
      </c>
      <c r="G103" s="5">
        <v>118.5</v>
      </c>
      <c r="H103" s="5">
        <v>98.5</v>
      </c>
      <c r="I103" s="5">
        <v>97.6</v>
      </c>
      <c r="J103" s="5">
        <v>102.9</v>
      </c>
      <c r="K103" s="5">
        <v>95.6</v>
      </c>
      <c r="L103" s="5">
        <v>102.7</v>
      </c>
      <c r="M103" s="5">
        <v>104.5</v>
      </c>
      <c r="N103" s="5">
        <v>111.8</v>
      </c>
      <c r="O103" s="5">
        <v>100.8</v>
      </c>
      <c r="P103" s="5">
        <v>94.6</v>
      </c>
      <c r="Q103" s="5">
        <v>57</v>
      </c>
      <c r="R103" s="5">
        <v>96.4</v>
      </c>
      <c r="S103" s="5">
        <v>118.3</v>
      </c>
      <c r="T103" s="5">
        <v>100.3</v>
      </c>
      <c r="U103" s="5">
        <v>111.8</v>
      </c>
      <c r="V103" s="5">
        <v>105.9</v>
      </c>
      <c r="W103" s="5">
        <v>98.6</v>
      </c>
      <c r="X103" s="5">
        <v>100.8</v>
      </c>
      <c r="Y103" s="5">
        <v>97.4</v>
      </c>
      <c r="Z103" s="5">
        <v>103.8</v>
      </c>
      <c r="AA103" s="5">
        <v>101.8</v>
      </c>
      <c r="AB103" s="5">
        <v>100.9</v>
      </c>
      <c r="AC103" s="5">
        <v>103.7</v>
      </c>
      <c r="AD103" s="5">
        <v>99</v>
      </c>
      <c r="AG103" s="4">
        <v>43221</v>
      </c>
      <c r="AH103" s="5">
        <v>92.6</v>
      </c>
      <c r="AI103" s="5">
        <v>57.3</v>
      </c>
      <c r="AJ103" s="5">
        <v>98.5</v>
      </c>
      <c r="AK103" s="5">
        <v>95.6</v>
      </c>
      <c r="AL103" s="5">
        <v>118.3</v>
      </c>
      <c r="AM103" s="5">
        <v>101.8</v>
      </c>
      <c r="AP103" s="4">
        <v>43221</v>
      </c>
      <c r="AQ103" s="2">
        <f t="shared" si="16"/>
        <v>2.5470653377630157</v>
      </c>
      <c r="AR103" s="2">
        <f t="shared" si="17"/>
        <v>-1.4332730128086195</v>
      </c>
      <c r="AS103" s="2">
        <f t="shared" si="9"/>
        <v>1.0825043422742726</v>
      </c>
      <c r="AT103" s="2">
        <f t="shared" si="10"/>
        <v>1.9838061203145945</v>
      </c>
      <c r="AU103" s="2">
        <f t="shared" si="11"/>
        <v>0.18805636214980151</v>
      </c>
      <c r="AV103" s="2">
        <f t="shared" si="12"/>
        <v>7.2918559724616866E-3</v>
      </c>
      <c r="AW103" s="2">
        <f t="shared" si="15"/>
        <v>0.71867966986050491</v>
      </c>
      <c r="AX103" s="2">
        <f t="shared" si="18"/>
        <v>4.4303797468354418</v>
      </c>
      <c r="AY103" s="9">
        <v>1.8230422771489572</v>
      </c>
    </row>
    <row r="104" spans="1:51">
      <c r="A104" s="4">
        <v>43252</v>
      </c>
      <c r="B104" s="5">
        <v>92.9</v>
      </c>
      <c r="C104" s="5">
        <v>57.5</v>
      </c>
      <c r="D104" s="5">
        <v>94.9</v>
      </c>
      <c r="E104" s="5">
        <v>104.7</v>
      </c>
      <c r="F104" s="5">
        <v>106.3</v>
      </c>
      <c r="G104" s="5">
        <v>119</v>
      </c>
      <c r="H104" s="5">
        <v>98.9</v>
      </c>
      <c r="I104" s="5">
        <v>97.5</v>
      </c>
      <c r="J104" s="5">
        <v>102.7</v>
      </c>
      <c r="K104" s="5">
        <v>96</v>
      </c>
      <c r="L104" s="5">
        <v>103.2</v>
      </c>
      <c r="M104" s="5">
        <v>104.5</v>
      </c>
      <c r="N104" s="5">
        <v>112.2</v>
      </c>
      <c r="O104" s="5">
        <v>101.1</v>
      </c>
      <c r="P104" s="5">
        <v>93.2</v>
      </c>
      <c r="Q104" s="5">
        <v>57</v>
      </c>
      <c r="R104" s="5">
        <v>96.5</v>
      </c>
      <c r="S104" s="5">
        <v>119</v>
      </c>
      <c r="T104" s="5">
        <v>100.3</v>
      </c>
      <c r="U104" s="5">
        <v>111.8</v>
      </c>
      <c r="V104" s="5">
        <v>105.7</v>
      </c>
      <c r="W104" s="5">
        <v>98.6</v>
      </c>
      <c r="X104" s="5">
        <v>100.6</v>
      </c>
      <c r="Y104" s="5">
        <v>97.4</v>
      </c>
      <c r="Z104" s="5">
        <v>103.8</v>
      </c>
      <c r="AA104" s="5">
        <v>101.9</v>
      </c>
      <c r="AB104" s="5">
        <v>100.9</v>
      </c>
      <c r="AC104" s="5">
        <v>103.2</v>
      </c>
      <c r="AD104" s="5">
        <v>99.3</v>
      </c>
      <c r="AG104" s="4">
        <v>43252</v>
      </c>
      <c r="AH104" s="5">
        <v>92.9</v>
      </c>
      <c r="AI104" s="5">
        <v>57.5</v>
      </c>
      <c r="AJ104" s="5">
        <v>98.9</v>
      </c>
      <c r="AK104" s="5">
        <v>96</v>
      </c>
      <c r="AL104" s="5">
        <v>119</v>
      </c>
      <c r="AM104" s="5">
        <v>101.9</v>
      </c>
      <c r="AP104" s="4">
        <v>43252</v>
      </c>
      <c r="AQ104" s="2">
        <f t="shared" si="16"/>
        <v>2.8792912513842879</v>
      </c>
      <c r="AR104" s="2">
        <f t="shared" si="17"/>
        <v>-1.2750539825647214</v>
      </c>
      <c r="AS104" s="2">
        <f t="shared" si="9"/>
        <v>1.1092237072822528</v>
      </c>
      <c r="AT104" s="2">
        <f t="shared" si="10"/>
        <v>2.2018588838378252</v>
      </c>
      <c r="AU104" s="2">
        <f t="shared" si="11"/>
        <v>0.1731677325738063</v>
      </c>
      <c r="AV104" s="2">
        <f t="shared" si="12"/>
        <v>1.0948581376223272E-2</v>
      </c>
      <c r="AW104" s="2">
        <f t="shared" si="15"/>
        <v>0.65914632887890168</v>
      </c>
      <c r="AX104" s="2">
        <f t="shared" si="18"/>
        <v>4.8574445617740167</v>
      </c>
      <c r="AY104" s="9">
        <v>2.0608304002553268</v>
      </c>
    </row>
    <row r="105" spans="1:51">
      <c r="A105" s="4">
        <v>43282</v>
      </c>
      <c r="B105" s="5">
        <v>91.5</v>
      </c>
      <c r="C105" s="5">
        <v>58.2</v>
      </c>
      <c r="D105" s="5">
        <v>93.8</v>
      </c>
      <c r="E105" s="5">
        <v>103.6</v>
      </c>
      <c r="F105" s="5">
        <v>106.6</v>
      </c>
      <c r="G105" s="5">
        <v>120.9</v>
      </c>
      <c r="H105" s="5">
        <v>90.2</v>
      </c>
      <c r="I105" s="5">
        <v>97.6</v>
      </c>
      <c r="J105" s="5">
        <v>104.5</v>
      </c>
      <c r="K105" s="5">
        <v>94.7</v>
      </c>
      <c r="L105" s="5">
        <v>101.2</v>
      </c>
      <c r="M105" s="5">
        <v>104.6</v>
      </c>
      <c r="N105" s="5">
        <v>112.7</v>
      </c>
      <c r="O105" s="5">
        <v>102.5</v>
      </c>
      <c r="P105" s="5">
        <v>90.6</v>
      </c>
      <c r="Q105" s="5">
        <v>57</v>
      </c>
      <c r="R105" s="5">
        <v>96.5</v>
      </c>
      <c r="S105" s="5">
        <v>123.1</v>
      </c>
      <c r="T105" s="5">
        <v>100.3</v>
      </c>
      <c r="U105" s="5">
        <v>111.9</v>
      </c>
      <c r="V105" s="5">
        <v>105.9</v>
      </c>
      <c r="W105" s="5">
        <v>98.9</v>
      </c>
      <c r="X105" s="5">
        <v>101.6</v>
      </c>
      <c r="Y105" s="5">
        <v>97.4</v>
      </c>
      <c r="Z105" s="5">
        <v>103.8</v>
      </c>
      <c r="AA105" s="5">
        <v>102</v>
      </c>
      <c r="AB105" s="5">
        <v>100.9</v>
      </c>
      <c r="AC105" s="5">
        <v>103</v>
      </c>
      <c r="AD105" s="5">
        <v>99</v>
      </c>
      <c r="AG105" s="4">
        <v>43282</v>
      </c>
      <c r="AH105" s="5">
        <v>91.5</v>
      </c>
      <c r="AI105" s="5">
        <v>58.2</v>
      </c>
      <c r="AJ105" s="5">
        <v>90.2</v>
      </c>
      <c r="AK105" s="5">
        <v>94.7</v>
      </c>
      <c r="AL105" s="5">
        <v>123.1</v>
      </c>
      <c r="AM105" s="5">
        <v>102</v>
      </c>
      <c r="AP105" s="4">
        <v>43282</v>
      </c>
      <c r="AQ105" s="2">
        <f t="shared" si="16"/>
        <v>3.3898305084745743</v>
      </c>
      <c r="AR105" s="2">
        <f t="shared" si="17"/>
        <v>-1.2784176913014695</v>
      </c>
      <c r="AS105" s="2">
        <f t="shared" si="9"/>
        <v>1.3167406955761134</v>
      </c>
      <c r="AT105" s="2">
        <f t="shared" si="10"/>
        <v>2.6195360624605777</v>
      </c>
      <c r="AU105" s="2">
        <f t="shared" si="11"/>
        <v>0.14746797649495824</v>
      </c>
      <c r="AV105" s="2">
        <f t="shared" si="12"/>
        <v>1.277334493892715E-2</v>
      </c>
      <c r="AW105" s="2">
        <f t="shared" si="15"/>
        <v>0.57173012030546744</v>
      </c>
      <c r="AX105" s="2">
        <f t="shared" si="18"/>
        <v>5.0955414012738913</v>
      </c>
      <c r="AY105" s="9">
        <v>2.4122981824951495</v>
      </c>
    </row>
    <row r="106" spans="1:51">
      <c r="A106" s="4">
        <v>43313</v>
      </c>
      <c r="B106" s="5">
        <v>90.9</v>
      </c>
      <c r="C106" s="5">
        <v>52.6</v>
      </c>
      <c r="D106" s="5">
        <v>93.3</v>
      </c>
      <c r="E106" s="5">
        <v>104.3</v>
      </c>
      <c r="F106" s="5">
        <v>106.6</v>
      </c>
      <c r="G106" s="5">
        <v>120.7</v>
      </c>
      <c r="H106" s="5">
        <v>90.4</v>
      </c>
      <c r="I106" s="5">
        <v>97.6</v>
      </c>
      <c r="J106" s="5">
        <v>106.3</v>
      </c>
      <c r="K106" s="5">
        <v>94.8</v>
      </c>
      <c r="L106" s="5">
        <v>96.6</v>
      </c>
      <c r="M106" s="5">
        <v>104.6</v>
      </c>
      <c r="N106" s="5">
        <v>113</v>
      </c>
      <c r="O106" s="5">
        <v>102.8</v>
      </c>
      <c r="P106" s="5">
        <v>89.5</v>
      </c>
      <c r="Q106" s="5">
        <v>57</v>
      </c>
      <c r="R106" s="5">
        <v>96.4</v>
      </c>
      <c r="S106" s="5">
        <v>124.1</v>
      </c>
      <c r="T106" s="5">
        <v>100.3</v>
      </c>
      <c r="U106" s="5">
        <v>111.9</v>
      </c>
      <c r="V106" s="5">
        <v>106</v>
      </c>
      <c r="W106" s="5">
        <v>99.1</v>
      </c>
      <c r="X106" s="5">
        <v>102.3</v>
      </c>
      <c r="Y106" s="5">
        <v>97.5</v>
      </c>
      <c r="Z106" s="5">
        <v>103.8</v>
      </c>
      <c r="AA106" s="5">
        <v>101.8</v>
      </c>
      <c r="AB106" s="5">
        <v>100.9</v>
      </c>
      <c r="AC106" s="5">
        <v>102.9</v>
      </c>
      <c r="AD106" s="5">
        <v>99.2</v>
      </c>
      <c r="AG106" s="4">
        <v>43313</v>
      </c>
      <c r="AH106" s="5">
        <v>90.9</v>
      </c>
      <c r="AI106" s="5">
        <v>52.6</v>
      </c>
      <c r="AJ106" s="5">
        <v>90.4</v>
      </c>
      <c r="AK106" s="5">
        <v>94.8</v>
      </c>
      <c r="AL106" s="5">
        <v>124.1</v>
      </c>
      <c r="AM106" s="5">
        <v>101.8</v>
      </c>
      <c r="AP106" s="4">
        <v>43313</v>
      </c>
      <c r="AQ106" s="2">
        <f t="shared" si="16"/>
        <v>3.4129692832764533</v>
      </c>
      <c r="AR106" s="2">
        <f t="shared" si="17"/>
        <v>-0.79324775427756722</v>
      </c>
      <c r="AS106" s="2">
        <f t="shared" si="9"/>
        <v>1.301259729311927</v>
      </c>
      <c r="AT106" s="2">
        <f t="shared" si="10"/>
        <v>2.2306413529076163</v>
      </c>
      <c r="AU106" s="2">
        <f t="shared" si="11"/>
        <v>0.18213558896174167</v>
      </c>
      <c r="AV106" s="2">
        <f t="shared" si="12"/>
        <v>1.0959400132523589E-2</v>
      </c>
      <c r="AW106" s="2">
        <f t="shared" si="15"/>
        <v>0.48122096624021182</v>
      </c>
      <c r="AX106" s="2">
        <f t="shared" si="18"/>
        <v>4.973544973544989</v>
      </c>
      <c r="AY106" s="9">
        <v>2.4239929701677738</v>
      </c>
    </row>
    <row r="107" spans="1:51">
      <c r="A107" s="4">
        <v>43344</v>
      </c>
      <c r="B107" s="5">
        <v>91.1</v>
      </c>
      <c r="C107" s="5">
        <v>53</v>
      </c>
      <c r="D107" s="5">
        <v>92.9</v>
      </c>
      <c r="E107" s="5">
        <v>104.9</v>
      </c>
      <c r="F107" s="5">
        <v>106.8</v>
      </c>
      <c r="G107" s="5">
        <v>121</v>
      </c>
      <c r="H107" s="5">
        <v>90.6</v>
      </c>
      <c r="I107" s="5">
        <v>97.7</v>
      </c>
      <c r="J107" s="5">
        <v>106</v>
      </c>
      <c r="K107" s="5">
        <v>94.9</v>
      </c>
      <c r="L107" s="5">
        <v>96.6</v>
      </c>
      <c r="M107" s="5">
        <v>104.9</v>
      </c>
      <c r="N107" s="5">
        <v>113.3</v>
      </c>
      <c r="O107" s="5">
        <v>103</v>
      </c>
      <c r="P107" s="5">
        <v>87.5</v>
      </c>
      <c r="Q107" s="5">
        <v>57</v>
      </c>
      <c r="R107" s="5">
        <v>96.4</v>
      </c>
      <c r="S107" s="5">
        <v>125.2</v>
      </c>
      <c r="T107" s="5">
        <v>100.3</v>
      </c>
      <c r="U107" s="5">
        <v>111.9</v>
      </c>
      <c r="V107" s="5">
        <v>106</v>
      </c>
      <c r="W107" s="5">
        <v>98.5</v>
      </c>
      <c r="X107" s="5">
        <v>101</v>
      </c>
      <c r="Y107" s="5">
        <v>97.5</v>
      </c>
      <c r="Z107" s="5">
        <v>103.8</v>
      </c>
      <c r="AA107" s="5">
        <v>102</v>
      </c>
      <c r="AB107" s="5">
        <v>100.9</v>
      </c>
      <c r="AC107" s="5">
        <v>101.6</v>
      </c>
      <c r="AD107" s="5">
        <v>99.3</v>
      </c>
      <c r="AG107" s="4">
        <v>43344</v>
      </c>
      <c r="AH107" s="5">
        <v>91.1</v>
      </c>
      <c r="AI107" s="5">
        <v>53</v>
      </c>
      <c r="AJ107" s="5">
        <v>90.6</v>
      </c>
      <c r="AK107" s="5">
        <v>94.9</v>
      </c>
      <c r="AL107" s="5">
        <v>125.2</v>
      </c>
      <c r="AM107" s="5">
        <v>102</v>
      </c>
      <c r="AP107" s="4">
        <v>43344</v>
      </c>
      <c r="AQ107" s="2">
        <f t="shared" si="16"/>
        <v>3.0542986425339222</v>
      </c>
      <c r="AR107" s="2">
        <f t="shared" si="17"/>
        <v>-0.82847217529106598</v>
      </c>
      <c r="AS107" s="2">
        <f t="shared" ref="AS107:AS146" si="19">(AJ107/AJ95*100-100)*AS$12/$AQ$12</f>
        <v>1.2738983753101507</v>
      </c>
      <c r="AT107" s="2">
        <f t="shared" ref="AT107:AT146" si="20">(AK107/AK95*100-100)*AT$12/$AQ$12</f>
        <v>1.9988675550675292</v>
      </c>
      <c r="AU107" s="2">
        <f t="shared" ref="AU107:AU146" si="21">(AL107/AL95*100-100)*AU$12/$AQ$12</f>
        <v>0.20013133796980415</v>
      </c>
      <c r="AV107" s="2">
        <f t="shared" ref="AV107:AV146" si="22">(AM107/AM95*100-100)*AV$12/$AQ$12</f>
        <v>9.1058398473844449E-3</v>
      </c>
      <c r="AW107" s="2">
        <f t="shared" si="15"/>
        <v>0.40076770963012009</v>
      </c>
      <c r="AX107" s="2">
        <f t="shared" si="18"/>
        <v>4.526315789473685</v>
      </c>
      <c r="AY107" s="9">
        <v>2.1728155238920408</v>
      </c>
    </row>
    <row r="108" spans="1:51">
      <c r="A108" s="4">
        <v>43374</v>
      </c>
      <c r="B108" s="5">
        <v>91.4</v>
      </c>
      <c r="C108" s="5">
        <v>53.5</v>
      </c>
      <c r="D108" s="5">
        <v>93.1</v>
      </c>
      <c r="E108" s="5">
        <v>105.4</v>
      </c>
      <c r="F108" s="5">
        <v>106.8</v>
      </c>
      <c r="G108" s="5">
        <v>121.3</v>
      </c>
      <c r="H108" s="5">
        <v>91.8</v>
      </c>
      <c r="I108" s="5">
        <v>97.6</v>
      </c>
      <c r="J108" s="5">
        <v>108.9</v>
      </c>
      <c r="K108" s="5">
        <v>95.2</v>
      </c>
      <c r="L108" s="5">
        <v>96.8</v>
      </c>
      <c r="M108" s="5">
        <v>105</v>
      </c>
      <c r="N108" s="5">
        <v>112.9</v>
      </c>
      <c r="O108" s="5">
        <v>103.1</v>
      </c>
      <c r="P108" s="5">
        <v>88</v>
      </c>
      <c r="Q108" s="5">
        <v>57</v>
      </c>
      <c r="R108" s="5">
        <v>97.1</v>
      </c>
      <c r="S108" s="5">
        <v>122.4</v>
      </c>
      <c r="T108" s="5">
        <v>100.3</v>
      </c>
      <c r="U108" s="5">
        <v>111.9</v>
      </c>
      <c r="V108" s="5">
        <v>106.1</v>
      </c>
      <c r="W108" s="5">
        <v>99.1</v>
      </c>
      <c r="X108" s="5">
        <v>101.3</v>
      </c>
      <c r="Y108" s="5">
        <v>97.3</v>
      </c>
      <c r="Z108" s="5">
        <v>103.8</v>
      </c>
      <c r="AA108" s="5">
        <v>102.9</v>
      </c>
      <c r="AB108" s="5">
        <v>100.9</v>
      </c>
      <c r="AC108" s="5">
        <v>101.7</v>
      </c>
      <c r="AD108" s="5">
        <v>99.6</v>
      </c>
      <c r="AG108" s="4">
        <v>43374</v>
      </c>
      <c r="AH108" s="5">
        <v>91.4</v>
      </c>
      <c r="AI108" s="5">
        <v>53.5</v>
      </c>
      <c r="AJ108" s="5">
        <v>91.8</v>
      </c>
      <c r="AK108" s="5">
        <v>95.2</v>
      </c>
      <c r="AL108" s="5">
        <v>122.4</v>
      </c>
      <c r="AM108" s="5">
        <v>102.9</v>
      </c>
      <c r="AP108" s="4">
        <v>43374</v>
      </c>
      <c r="AQ108" s="2">
        <f t="shared" si="16"/>
        <v>2.6966292134831491</v>
      </c>
      <c r="AR108" s="2">
        <f t="shared" si="17"/>
        <v>-0.94105884032698495</v>
      </c>
      <c r="AS108" s="2">
        <f t="shared" si="19"/>
        <v>0.63846438591753063</v>
      </c>
      <c r="AT108" s="2">
        <f t="shared" si="20"/>
        <v>2.1446057817662143</v>
      </c>
      <c r="AU108" s="2">
        <f t="shared" si="21"/>
        <v>0.27373227081527818</v>
      </c>
      <c r="AV108" s="2">
        <f t="shared" si="22"/>
        <v>2.3651881257133314E-2</v>
      </c>
      <c r="AW108" s="2">
        <f t="shared" si="15"/>
        <v>0.55723373405397769</v>
      </c>
      <c r="AX108" s="2">
        <f t="shared" si="18"/>
        <v>4.1841004184100399</v>
      </c>
      <c r="AY108" s="9">
        <v>1.922110705726169</v>
      </c>
    </row>
    <row r="109" spans="1:51">
      <c r="A109" s="4">
        <v>43405</v>
      </c>
      <c r="B109" s="5">
        <v>90.7</v>
      </c>
      <c r="C109" s="5">
        <v>51.5</v>
      </c>
      <c r="D109" s="5">
        <v>94.9</v>
      </c>
      <c r="E109" s="5">
        <v>105.5</v>
      </c>
      <c r="F109" s="5">
        <v>107</v>
      </c>
      <c r="G109" s="5">
        <v>121.3</v>
      </c>
      <c r="H109" s="5">
        <v>91.4</v>
      </c>
      <c r="I109" s="5">
        <v>97.7</v>
      </c>
      <c r="J109" s="5">
        <v>109.3</v>
      </c>
      <c r="K109" s="5">
        <v>94.5</v>
      </c>
      <c r="L109" s="5">
        <v>96.9</v>
      </c>
      <c r="M109" s="5">
        <v>105.4</v>
      </c>
      <c r="N109" s="5">
        <v>113.8</v>
      </c>
      <c r="O109" s="5">
        <v>103.3</v>
      </c>
      <c r="P109" s="5">
        <v>86.7</v>
      </c>
      <c r="Q109" s="5">
        <v>57</v>
      </c>
      <c r="R109" s="5">
        <v>97.8</v>
      </c>
      <c r="S109" s="5">
        <v>123.6</v>
      </c>
      <c r="T109" s="5">
        <v>100.3</v>
      </c>
      <c r="U109" s="5">
        <v>112.1</v>
      </c>
      <c r="V109" s="5">
        <v>106.1</v>
      </c>
      <c r="W109" s="5">
        <v>99.4</v>
      </c>
      <c r="X109" s="5">
        <v>101.1</v>
      </c>
      <c r="Y109" s="5">
        <v>97.2</v>
      </c>
      <c r="Z109" s="5">
        <v>103.8</v>
      </c>
      <c r="AA109" s="5">
        <v>103.2</v>
      </c>
      <c r="AB109" s="5">
        <v>100.9</v>
      </c>
      <c r="AC109" s="5">
        <v>101.8</v>
      </c>
      <c r="AD109" s="5">
        <v>99.4</v>
      </c>
      <c r="AG109" s="4">
        <v>43405</v>
      </c>
      <c r="AH109" s="5">
        <v>90.7</v>
      </c>
      <c r="AI109" s="5">
        <v>51.5</v>
      </c>
      <c r="AJ109" s="5">
        <v>91.4</v>
      </c>
      <c r="AK109" s="5">
        <v>94.5</v>
      </c>
      <c r="AL109" s="5">
        <v>123.6</v>
      </c>
      <c r="AM109" s="5">
        <v>103.2</v>
      </c>
      <c r="AP109" s="4">
        <v>43405</v>
      </c>
      <c r="AQ109" s="2">
        <f t="shared" si="16"/>
        <v>2.139639639639654</v>
      </c>
      <c r="AR109" s="2">
        <f t="shared" si="17"/>
        <v>-0.48517361090297828</v>
      </c>
      <c r="AS109" s="2">
        <f t="shared" si="19"/>
        <v>0.56975062995821579</v>
      </c>
      <c r="AT109" s="2">
        <f t="shared" si="20"/>
        <v>1.2504090859725538</v>
      </c>
      <c r="AU109" s="2">
        <f t="shared" si="21"/>
        <v>0.33414785893172588</v>
      </c>
      <c r="AV109" s="2">
        <f t="shared" si="22"/>
        <v>2.5421214976685865E-2</v>
      </c>
      <c r="AW109" s="2">
        <f t="shared" si="15"/>
        <v>0.44508446070345076</v>
      </c>
      <c r="AX109" s="2">
        <f t="shared" si="18"/>
        <v>3.6496350364963632</v>
      </c>
      <c r="AY109" s="9">
        <v>1.5241122357374053</v>
      </c>
    </row>
    <row r="110" spans="1:51">
      <c r="A110" s="4">
        <v>43435</v>
      </c>
      <c r="B110" s="5">
        <v>90.3</v>
      </c>
      <c r="C110" s="5">
        <v>51.1</v>
      </c>
      <c r="D110" s="5">
        <v>93.9</v>
      </c>
      <c r="E110" s="5">
        <v>105.1</v>
      </c>
      <c r="F110" s="5">
        <v>107</v>
      </c>
      <c r="G110" s="5">
        <v>120.8</v>
      </c>
      <c r="H110" s="5">
        <v>90.5</v>
      </c>
      <c r="I110" s="5">
        <v>97.6</v>
      </c>
      <c r="J110" s="5">
        <v>109.3</v>
      </c>
      <c r="K110" s="5">
        <v>94</v>
      </c>
      <c r="L110" s="5">
        <v>96.3</v>
      </c>
      <c r="M110" s="5">
        <v>105.2</v>
      </c>
      <c r="N110" s="5">
        <v>112.9</v>
      </c>
      <c r="O110" s="5">
        <v>103.4</v>
      </c>
      <c r="P110" s="5">
        <v>86.2</v>
      </c>
      <c r="Q110" s="5">
        <v>57</v>
      </c>
      <c r="R110" s="5">
        <v>97.8</v>
      </c>
      <c r="S110" s="5">
        <v>124.7</v>
      </c>
      <c r="T110" s="5">
        <v>100.3</v>
      </c>
      <c r="U110" s="5">
        <v>112.1</v>
      </c>
      <c r="V110" s="5">
        <v>106</v>
      </c>
      <c r="W110" s="5">
        <v>100.4</v>
      </c>
      <c r="X110" s="5">
        <v>101.3</v>
      </c>
      <c r="Y110" s="5">
        <v>97.4</v>
      </c>
      <c r="Z110" s="5">
        <v>104.7</v>
      </c>
      <c r="AA110" s="5">
        <v>103.1</v>
      </c>
      <c r="AB110" s="5">
        <v>101.4</v>
      </c>
      <c r="AC110" s="5">
        <v>102.1</v>
      </c>
      <c r="AD110" s="5">
        <v>99.2</v>
      </c>
      <c r="AG110" s="4">
        <v>43435</v>
      </c>
      <c r="AH110" s="5">
        <v>90.3</v>
      </c>
      <c r="AI110" s="5">
        <v>51.1</v>
      </c>
      <c r="AJ110" s="5">
        <v>90.5</v>
      </c>
      <c r="AK110" s="5">
        <v>94</v>
      </c>
      <c r="AL110" s="5">
        <v>124.7</v>
      </c>
      <c r="AM110" s="5">
        <v>103.1</v>
      </c>
      <c r="AP110" s="4">
        <v>43435</v>
      </c>
      <c r="AQ110" s="2">
        <f t="shared" si="16"/>
        <v>1.0067114093959617</v>
      </c>
      <c r="AR110" s="2">
        <f t="shared" si="17"/>
        <v>-0.59957253183860071</v>
      </c>
      <c r="AS110" s="2">
        <f t="shared" si="19"/>
        <v>0.4442239857277171</v>
      </c>
      <c r="AT110" s="2">
        <f t="shared" si="20"/>
        <v>0.29169925384176759</v>
      </c>
      <c r="AU110" s="2">
        <f t="shared" si="21"/>
        <v>0.38464401897747369</v>
      </c>
      <c r="AV110" s="2">
        <f t="shared" si="22"/>
        <v>2.176822950758394E-2</v>
      </c>
      <c r="AW110" s="2">
        <f t="shared" si="15"/>
        <v>0.46394845318002009</v>
      </c>
      <c r="AX110" s="2">
        <f t="shared" si="18"/>
        <v>3.1185031185031278</v>
      </c>
      <c r="AY110" s="9">
        <v>0.71848981969000647</v>
      </c>
    </row>
    <row r="111" spans="1:51">
      <c r="A111" s="4">
        <v>43466</v>
      </c>
      <c r="B111" s="5">
        <v>90.6</v>
      </c>
      <c r="C111" s="5">
        <v>49.8</v>
      </c>
      <c r="D111" s="5">
        <v>93.6</v>
      </c>
      <c r="E111" s="5">
        <v>103.5</v>
      </c>
      <c r="F111" s="5">
        <v>107.5</v>
      </c>
      <c r="G111" s="5">
        <v>118.3</v>
      </c>
      <c r="H111" s="5">
        <v>96.7</v>
      </c>
      <c r="I111" s="5">
        <v>97.5</v>
      </c>
      <c r="J111" s="5">
        <v>111.2</v>
      </c>
      <c r="K111" s="5">
        <v>94</v>
      </c>
      <c r="L111" s="5">
        <v>94.7</v>
      </c>
      <c r="M111" s="5">
        <v>105.1</v>
      </c>
      <c r="N111" s="5">
        <v>113.3</v>
      </c>
      <c r="O111" s="5">
        <v>103.7</v>
      </c>
      <c r="P111" s="5">
        <v>84.5</v>
      </c>
      <c r="Q111" s="5">
        <v>57</v>
      </c>
      <c r="R111" s="5">
        <v>96.9</v>
      </c>
      <c r="S111" s="5">
        <v>126.2</v>
      </c>
      <c r="T111" s="5">
        <v>100.3</v>
      </c>
      <c r="U111" s="5">
        <v>112.1</v>
      </c>
      <c r="V111" s="5">
        <v>106</v>
      </c>
      <c r="W111" s="5">
        <v>99.5</v>
      </c>
      <c r="X111" s="5">
        <v>100.7</v>
      </c>
      <c r="Y111" s="5">
        <v>97.1</v>
      </c>
      <c r="Z111" s="5">
        <v>104.7</v>
      </c>
      <c r="AA111" s="5">
        <v>103</v>
      </c>
      <c r="AB111" s="5">
        <v>101.4</v>
      </c>
      <c r="AC111" s="5">
        <v>107.4</v>
      </c>
      <c r="AD111" s="5">
        <v>98.5</v>
      </c>
      <c r="AG111" s="4">
        <v>43466</v>
      </c>
      <c r="AH111" s="5">
        <v>90.6</v>
      </c>
      <c r="AI111" s="5">
        <v>49.8</v>
      </c>
      <c r="AJ111" s="5">
        <v>96.7</v>
      </c>
      <c r="AK111" s="5">
        <v>94</v>
      </c>
      <c r="AL111" s="5">
        <v>126.2</v>
      </c>
      <c r="AM111" s="5">
        <v>103</v>
      </c>
      <c r="AP111" s="4">
        <v>43466</v>
      </c>
      <c r="AQ111" s="2">
        <f t="shared" si="16"/>
        <v>-0.43956043956045221</v>
      </c>
      <c r="AR111" s="2">
        <f t="shared" si="17"/>
        <v>-0.70360675174241194</v>
      </c>
      <c r="AS111" s="2">
        <f t="shared" si="19"/>
        <v>0.34080665376056635</v>
      </c>
      <c r="AT111" s="2">
        <f t="shared" si="20"/>
        <v>-0.93111136430917096</v>
      </c>
      <c r="AU111" s="2">
        <f t="shared" si="21"/>
        <v>0.42297175373108525</v>
      </c>
      <c r="AV111" s="2">
        <f t="shared" si="22"/>
        <v>2.5471256738450816E-2</v>
      </c>
      <c r="AW111" s="2">
        <f t="shared" si="15"/>
        <v>0.40590801226102824</v>
      </c>
      <c r="AX111" s="2">
        <f t="shared" si="18"/>
        <v>1.4418125643666428</v>
      </c>
      <c r="AY111" s="9">
        <v>-0.3153014157318097</v>
      </c>
    </row>
    <row r="112" spans="1:51">
      <c r="A112" s="4">
        <v>43497</v>
      </c>
      <c r="B112" s="5">
        <v>91.6</v>
      </c>
      <c r="C112" s="5">
        <v>55.2</v>
      </c>
      <c r="D112" s="5">
        <v>93.4</v>
      </c>
      <c r="E112" s="5">
        <v>104.5</v>
      </c>
      <c r="F112" s="5">
        <v>107.8</v>
      </c>
      <c r="G112" s="5">
        <v>118.5</v>
      </c>
      <c r="H112" s="5">
        <v>96.8</v>
      </c>
      <c r="I112" s="5">
        <v>97.5</v>
      </c>
      <c r="J112" s="5">
        <v>112.6</v>
      </c>
      <c r="K112" s="5">
        <v>94.2</v>
      </c>
      <c r="L112" s="5">
        <v>96.8</v>
      </c>
      <c r="M112" s="5">
        <v>105.5</v>
      </c>
      <c r="N112" s="5">
        <v>113.7</v>
      </c>
      <c r="O112" s="5">
        <v>104.2</v>
      </c>
      <c r="P112" s="5">
        <v>82.1</v>
      </c>
      <c r="Q112" s="5">
        <v>57</v>
      </c>
      <c r="R112" s="5">
        <v>97.1</v>
      </c>
      <c r="S112" s="5">
        <v>127.6</v>
      </c>
      <c r="T112" s="5">
        <v>100.3</v>
      </c>
      <c r="U112" s="5">
        <v>112.1</v>
      </c>
      <c r="V112" s="5">
        <v>106</v>
      </c>
      <c r="W112" s="5">
        <v>98.9</v>
      </c>
      <c r="X112" s="5">
        <v>100.7</v>
      </c>
      <c r="Y112" s="5">
        <v>97.2</v>
      </c>
      <c r="Z112" s="5">
        <v>104.7</v>
      </c>
      <c r="AA112" s="5">
        <v>103.1</v>
      </c>
      <c r="AB112" s="5">
        <v>101.4</v>
      </c>
      <c r="AC112" s="5">
        <v>108.1</v>
      </c>
      <c r="AD112" s="5">
        <v>98.8</v>
      </c>
      <c r="AG112" s="4">
        <v>43497</v>
      </c>
      <c r="AH112" s="5">
        <v>91.6</v>
      </c>
      <c r="AI112" s="5">
        <v>55.2</v>
      </c>
      <c r="AJ112" s="5">
        <v>96.8</v>
      </c>
      <c r="AK112" s="5">
        <v>94.2</v>
      </c>
      <c r="AL112" s="5">
        <v>127.6</v>
      </c>
      <c r="AM112" s="5">
        <v>103.1</v>
      </c>
      <c r="AP112" s="4">
        <v>43497</v>
      </c>
      <c r="AQ112" s="2">
        <f t="shared" si="16"/>
        <v>1.2154696132596712</v>
      </c>
      <c r="AR112" s="2">
        <f t="shared" si="17"/>
        <v>1.5954175180613266</v>
      </c>
      <c r="AS112" s="2">
        <f t="shared" si="19"/>
        <v>0.35867041634945895</v>
      </c>
      <c r="AT112" s="2">
        <f t="shared" si="20"/>
        <v>-0.71699186343458232</v>
      </c>
      <c r="AU112" s="2">
        <f t="shared" si="21"/>
        <v>0.44683626046166336</v>
      </c>
      <c r="AV112" s="2">
        <f t="shared" si="22"/>
        <v>2.3605413906922269E-2</v>
      </c>
      <c r="AW112" s="2">
        <f t="shared" si="15"/>
        <v>-0.49206813208511768</v>
      </c>
      <c r="AX112" s="2">
        <f t="shared" si="18"/>
        <v>1.7507723995880582</v>
      </c>
      <c r="AY112" s="9">
        <v>0.87050980543818923</v>
      </c>
    </row>
    <row r="113" spans="1:51">
      <c r="A113" s="4">
        <v>43525</v>
      </c>
      <c r="B113" s="5">
        <v>91.9</v>
      </c>
      <c r="C113" s="5">
        <v>55.8</v>
      </c>
      <c r="D113" s="5">
        <v>94.2</v>
      </c>
      <c r="E113" s="5">
        <v>105.4</v>
      </c>
      <c r="F113" s="5">
        <v>107.8</v>
      </c>
      <c r="G113" s="5">
        <v>119.1</v>
      </c>
      <c r="H113" s="5">
        <v>97</v>
      </c>
      <c r="I113" s="5">
        <v>97.6</v>
      </c>
      <c r="J113" s="5">
        <v>112.5</v>
      </c>
      <c r="K113" s="5">
        <v>94.5</v>
      </c>
      <c r="L113" s="5">
        <v>98</v>
      </c>
      <c r="M113" s="5">
        <v>105.5</v>
      </c>
      <c r="N113" s="5">
        <v>115.4</v>
      </c>
      <c r="O113" s="5">
        <v>104.3</v>
      </c>
      <c r="P113" s="5">
        <v>82.5</v>
      </c>
      <c r="Q113" s="5">
        <v>57</v>
      </c>
      <c r="R113" s="5">
        <v>97.3</v>
      </c>
      <c r="S113" s="5">
        <v>127.8</v>
      </c>
      <c r="T113" s="5">
        <v>100.3</v>
      </c>
      <c r="U113" s="5">
        <v>112.1</v>
      </c>
      <c r="V113" s="5">
        <v>106</v>
      </c>
      <c r="W113" s="5">
        <v>100.1</v>
      </c>
      <c r="X113" s="5">
        <v>101.5</v>
      </c>
      <c r="Y113" s="5">
        <v>97.3</v>
      </c>
      <c r="Z113" s="5">
        <v>104.7</v>
      </c>
      <c r="AA113" s="5">
        <v>103.6</v>
      </c>
      <c r="AB113" s="5">
        <v>101.4</v>
      </c>
      <c r="AC113" s="5">
        <v>108.3</v>
      </c>
      <c r="AD113" s="5">
        <v>99.1</v>
      </c>
      <c r="AG113" s="4">
        <v>43525</v>
      </c>
      <c r="AH113" s="5">
        <v>91.9</v>
      </c>
      <c r="AI113" s="5">
        <v>55.8</v>
      </c>
      <c r="AJ113" s="5">
        <v>97</v>
      </c>
      <c r="AK113" s="5">
        <v>94.5</v>
      </c>
      <c r="AL113" s="5">
        <v>127.8</v>
      </c>
      <c r="AM113" s="5">
        <v>103.6</v>
      </c>
      <c r="AP113" s="4">
        <v>43525</v>
      </c>
      <c r="AQ113" s="2">
        <f t="shared" si="16"/>
        <v>1.9977802441731569</v>
      </c>
      <c r="AR113" s="2">
        <f t="shared" si="17"/>
        <v>1.9525817243374499</v>
      </c>
      <c r="AS113" s="2">
        <f t="shared" si="19"/>
        <v>0.42218398089745357</v>
      </c>
      <c r="AT113" s="2">
        <f t="shared" si="20"/>
        <v>-0.21600514366763998</v>
      </c>
      <c r="AU113" s="2">
        <f t="shared" si="21"/>
        <v>0.40990192967436179</v>
      </c>
      <c r="AV113" s="2">
        <f t="shared" si="22"/>
        <v>2.5321719027657379E-2</v>
      </c>
      <c r="AW113" s="2">
        <f t="shared" si="15"/>
        <v>-0.59620396609612536</v>
      </c>
      <c r="AX113" s="2">
        <f t="shared" si="18"/>
        <v>2.0597322348094877</v>
      </c>
      <c r="AY113" s="9">
        <v>1.4289940574039122</v>
      </c>
    </row>
    <row r="114" spans="1:51">
      <c r="A114" s="4">
        <v>43556</v>
      </c>
      <c r="B114" s="5">
        <v>92.5</v>
      </c>
      <c r="C114" s="5">
        <v>56</v>
      </c>
      <c r="D114" s="5">
        <v>94.7</v>
      </c>
      <c r="E114" s="5">
        <v>105.4</v>
      </c>
      <c r="F114" s="5">
        <v>108.3</v>
      </c>
      <c r="G114" s="5">
        <v>118.6</v>
      </c>
      <c r="H114" s="5">
        <v>94.1</v>
      </c>
      <c r="I114" s="5">
        <v>97.7</v>
      </c>
      <c r="J114" s="5">
        <v>113</v>
      </c>
      <c r="K114" s="5">
        <v>95.8</v>
      </c>
      <c r="L114" s="5">
        <v>97.5</v>
      </c>
      <c r="M114" s="5">
        <v>105.7</v>
      </c>
      <c r="N114" s="5">
        <v>115.8</v>
      </c>
      <c r="O114" s="5">
        <v>103.9</v>
      </c>
      <c r="P114" s="5">
        <v>81.400000000000006</v>
      </c>
      <c r="Q114" s="5">
        <v>57</v>
      </c>
      <c r="R114" s="5">
        <v>97.4</v>
      </c>
      <c r="S114" s="5">
        <v>126.6</v>
      </c>
      <c r="T114" s="5">
        <v>100.3</v>
      </c>
      <c r="U114" s="5">
        <v>113.5</v>
      </c>
      <c r="V114" s="5">
        <v>106</v>
      </c>
      <c r="W114" s="5">
        <v>99.8</v>
      </c>
      <c r="X114" s="5">
        <v>101.6</v>
      </c>
      <c r="Y114" s="5">
        <v>97.4</v>
      </c>
      <c r="Z114" s="5">
        <v>104.7</v>
      </c>
      <c r="AA114" s="5">
        <v>103.2</v>
      </c>
      <c r="AB114" s="5">
        <v>101.4</v>
      </c>
      <c r="AC114" s="5">
        <v>109.1</v>
      </c>
      <c r="AD114" s="5">
        <v>100.2</v>
      </c>
      <c r="AG114" s="4">
        <v>43556</v>
      </c>
      <c r="AH114" s="5">
        <v>92.5</v>
      </c>
      <c r="AI114" s="5">
        <v>56</v>
      </c>
      <c r="AJ114" s="5">
        <v>94.1</v>
      </c>
      <c r="AK114" s="5">
        <v>95.8</v>
      </c>
      <c r="AL114" s="5">
        <v>126.6</v>
      </c>
      <c r="AM114" s="5">
        <v>103.2</v>
      </c>
      <c r="AP114" s="4">
        <v>43556</v>
      </c>
      <c r="AQ114" s="2">
        <f t="shared" si="16"/>
        <v>1.4254385964912188</v>
      </c>
      <c r="AR114" s="2">
        <f t="shared" si="17"/>
        <v>1.8270706471475149</v>
      </c>
      <c r="AS114" s="2">
        <f t="shared" si="19"/>
        <v>-0.32272303539776093</v>
      </c>
      <c r="AT114" s="2">
        <f t="shared" si="20"/>
        <v>0.28619549433530522</v>
      </c>
      <c r="AU114" s="2">
        <f t="shared" si="21"/>
        <v>0.32553580071183652</v>
      </c>
      <c r="AV114" s="2">
        <f t="shared" si="22"/>
        <v>2.1746888106105842E-2</v>
      </c>
      <c r="AW114" s="2">
        <f t="shared" si="15"/>
        <v>-0.71238719841178311</v>
      </c>
      <c r="AX114" s="2">
        <f t="shared" si="18"/>
        <v>1.8292682926829258</v>
      </c>
      <c r="AY114" s="9">
        <v>1.0231166504865286</v>
      </c>
    </row>
    <row r="115" spans="1:51">
      <c r="A115" s="4">
        <v>43586</v>
      </c>
      <c r="B115" s="5">
        <v>92.7</v>
      </c>
      <c r="C115" s="5">
        <v>60.2</v>
      </c>
      <c r="D115" s="5">
        <v>94.4</v>
      </c>
      <c r="E115" s="5">
        <v>105.4</v>
      </c>
      <c r="F115" s="5">
        <v>108.3</v>
      </c>
      <c r="G115" s="5">
        <v>118.1</v>
      </c>
      <c r="H115" s="5">
        <v>94.1</v>
      </c>
      <c r="I115" s="5">
        <v>97.6</v>
      </c>
      <c r="J115" s="5">
        <v>112.8</v>
      </c>
      <c r="K115" s="5">
        <v>95.5</v>
      </c>
      <c r="L115" s="5">
        <v>94.5</v>
      </c>
      <c r="M115" s="5">
        <v>105.6</v>
      </c>
      <c r="N115" s="5">
        <v>114.4</v>
      </c>
      <c r="O115" s="5">
        <v>104.3</v>
      </c>
      <c r="P115" s="5">
        <v>80.3</v>
      </c>
      <c r="Q115" s="5">
        <v>57</v>
      </c>
      <c r="R115" s="5">
        <v>97.1</v>
      </c>
      <c r="S115" s="5">
        <v>125.6</v>
      </c>
      <c r="T115" s="5">
        <v>99.1</v>
      </c>
      <c r="U115" s="5">
        <v>113.6</v>
      </c>
      <c r="V115" s="5">
        <v>106</v>
      </c>
      <c r="W115" s="5">
        <v>100.1</v>
      </c>
      <c r="X115" s="5">
        <v>101.5</v>
      </c>
      <c r="Y115" s="5">
        <v>97.4</v>
      </c>
      <c r="Z115" s="5">
        <v>104.9</v>
      </c>
      <c r="AA115" s="5">
        <v>103</v>
      </c>
      <c r="AB115" s="5">
        <v>101.4</v>
      </c>
      <c r="AC115" s="5">
        <v>109.3</v>
      </c>
      <c r="AD115" s="5">
        <v>99.9</v>
      </c>
      <c r="AG115" s="4">
        <v>43586</v>
      </c>
      <c r="AH115" s="5">
        <v>92.7</v>
      </c>
      <c r="AI115" s="5">
        <v>60.2</v>
      </c>
      <c r="AJ115" s="5">
        <v>94.1</v>
      </c>
      <c r="AK115" s="5">
        <v>95.5</v>
      </c>
      <c r="AL115" s="5">
        <v>125.6</v>
      </c>
      <c r="AM115" s="5">
        <v>103</v>
      </c>
      <c r="AP115" s="4">
        <v>43586</v>
      </c>
      <c r="AQ115" s="2">
        <f t="shared" si="16"/>
        <v>0.10799136069114468</v>
      </c>
      <c r="AR115" s="2">
        <f t="shared" si="17"/>
        <v>0.62673802109830623</v>
      </c>
      <c r="AS115" s="2">
        <f t="shared" si="19"/>
        <v>-0.36224957142656439</v>
      </c>
      <c r="AT115" s="2">
        <f t="shared" si="20"/>
        <v>-7.1399189747881078E-2</v>
      </c>
      <c r="AU115" s="2">
        <f t="shared" si="21"/>
        <v>0.22923962058977801</v>
      </c>
      <c r="AV115" s="2">
        <f t="shared" si="22"/>
        <v>2.1789612837159203E-2</v>
      </c>
      <c r="AW115" s="2">
        <f t="shared" si="15"/>
        <v>-0.33612713265965333</v>
      </c>
      <c r="AX115" s="2">
        <f t="shared" si="18"/>
        <v>0.90909090909090651</v>
      </c>
      <c r="AY115" s="9">
        <v>7.7843586215379901E-2</v>
      </c>
    </row>
    <row r="116" spans="1:51">
      <c r="A116" s="4">
        <v>43617</v>
      </c>
      <c r="B116" s="5">
        <v>92.3</v>
      </c>
      <c r="C116" s="5">
        <v>59.1</v>
      </c>
      <c r="D116" s="5">
        <v>93.5</v>
      </c>
      <c r="E116" s="5">
        <v>105.5</v>
      </c>
      <c r="F116" s="5">
        <v>108.1</v>
      </c>
      <c r="G116" s="5">
        <v>117.9</v>
      </c>
      <c r="H116" s="5">
        <v>93.7</v>
      </c>
      <c r="I116" s="5">
        <v>97.4</v>
      </c>
      <c r="J116" s="5">
        <v>112.6</v>
      </c>
      <c r="K116" s="5">
        <v>95.2</v>
      </c>
      <c r="L116" s="5">
        <v>94.2</v>
      </c>
      <c r="M116" s="5">
        <v>105.4</v>
      </c>
      <c r="N116" s="5">
        <v>113.6</v>
      </c>
      <c r="O116" s="5">
        <v>103.3</v>
      </c>
      <c r="P116" s="5">
        <v>79.099999999999994</v>
      </c>
      <c r="Q116" s="5">
        <v>57</v>
      </c>
      <c r="R116" s="5">
        <v>97.1</v>
      </c>
      <c r="S116" s="5">
        <v>123.8</v>
      </c>
      <c r="T116" s="5">
        <v>99.1</v>
      </c>
      <c r="U116" s="5">
        <v>113.6</v>
      </c>
      <c r="V116" s="5">
        <v>106</v>
      </c>
      <c r="W116" s="5">
        <v>99.9</v>
      </c>
      <c r="X116" s="5">
        <v>101.3</v>
      </c>
      <c r="Y116" s="5">
        <v>97.4</v>
      </c>
      <c r="Z116" s="5">
        <v>104.9</v>
      </c>
      <c r="AA116" s="5">
        <v>103</v>
      </c>
      <c r="AB116" s="5">
        <v>101.4</v>
      </c>
      <c r="AC116" s="5">
        <v>109.2</v>
      </c>
      <c r="AD116" s="5">
        <v>99.5</v>
      </c>
      <c r="AG116" s="4">
        <v>43617</v>
      </c>
      <c r="AH116" s="5">
        <v>92.3</v>
      </c>
      <c r="AI116" s="5">
        <v>59.1</v>
      </c>
      <c r="AJ116" s="5">
        <v>93.7</v>
      </c>
      <c r="AK116" s="5">
        <v>95.2</v>
      </c>
      <c r="AL116" s="5">
        <v>123.8</v>
      </c>
      <c r="AM116" s="5">
        <v>103</v>
      </c>
      <c r="AP116" s="4">
        <v>43617</v>
      </c>
      <c r="AQ116" s="2">
        <f t="shared" si="16"/>
        <v>-0.64585575888052915</v>
      </c>
      <c r="AR116" s="2">
        <f t="shared" si="17"/>
        <v>0.34458375876637115</v>
      </c>
      <c r="AS116" s="2">
        <f t="shared" si="19"/>
        <v>-0.42638163085919106</v>
      </c>
      <c r="AT116" s="2">
        <f t="shared" si="20"/>
        <v>-0.5688135449914361</v>
      </c>
      <c r="AU116" s="2">
        <f t="shared" si="21"/>
        <v>0.14984623708495481</v>
      </c>
      <c r="AV116" s="2">
        <f t="shared" si="22"/>
        <v>1.9954210381952053E-2</v>
      </c>
      <c r="AW116" s="2">
        <f t="shared" si="15"/>
        <v>-0.16504478926317995</v>
      </c>
      <c r="AX116" s="2">
        <f t="shared" si="18"/>
        <v>0.20140986908359082</v>
      </c>
      <c r="AY116" s="9">
        <v>-0.46597332624837406</v>
      </c>
    </row>
    <row r="117" spans="1:51">
      <c r="A117" s="4">
        <v>43647</v>
      </c>
      <c r="B117" s="5">
        <v>92</v>
      </c>
      <c r="C117" s="5">
        <v>59</v>
      </c>
      <c r="D117" s="5">
        <v>93.4</v>
      </c>
      <c r="E117" s="5">
        <v>104.4</v>
      </c>
      <c r="F117" s="5">
        <v>108.5</v>
      </c>
      <c r="G117" s="5">
        <v>116.2</v>
      </c>
      <c r="H117" s="5">
        <v>91.8</v>
      </c>
      <c r="I117" s="5">
        <v>97.3</v>
      </c>
      <c r="J117" s="5">
        <v>112.7</v>
      </c>
      <c r="K117" s="5">
        <v>94.8</v>
      </c>
      <c r="L117" s="5">
        <v>95.6</v>
      </c>
      <c r="M117" s="5">
        <v>105.3</v>
      </c>
      <c r="N117" s="5">
        <v>114.2</v>
      </c>
      <c r="O117" s="5">
        <v>104</v>
      </c>
      <c r="P117" s="5">
        <v>79.2</v>
      </c>
      <c r="Q117" s="5">
        <v>57</v>
      </c>
      <c r="R117" s="5">
        <v>96.9</v>
      </c>
      <c r="S117" s="5">
        <v>127.6</v>
      </c>
      <c r="T117" s="5">
        <v>99.1</v>
      </c>
      <c r="U117" s="5">
        <v>113.6</v>
      </c>
      <c r="V117" s="5">
        <v>106</v>
      </c>
      <c r="W117" s="5">
        <v>100.2</v>
      </c>
      <c r="X117" s="5">
        <v>102.1</v>
      </c>
      <c r="Y117" s="5">
        <v>97.4</v>
      </c>
      <c r="Z117" s="5">
        <v>104.9</v>
      </c>
      <c r="AA117" s="5">
        <v>102.8</v>
      </c>
      <c r="AB117" s="5">
        <v>101.4</v>
      </c>
      <c r="AC117" s="5">
        <v>109.5</v>
      </c>
      <c r="AD117" s="5">
        <v>99.4</v>
      </c>
      <c r="AG117" s="4">
        <v>43647</v>
      </c>
      <c r="AH117" s="5">
        <v>92</v>
      </c>
      <c r="AI117" s="5">
        <v>59</v>
      </c>
      <c r="AJ117" s="5">
        <v>91.8</v>
      </c>
      <c r="AK117" s="5">
        <v>94.8</v>
      </c>
      <c r="AL117" s="5">
        <v>127.6</v>
      </c>
      <c r="AM117" s="5">
        <v>102.8</v>
      </c>
      <c r="AP117" s="4">
        <v>43647</v>
      </c>
      <c r="AQ117" s="2">
        <f t="shared" si="16"/>
        <v>0.54644808743169904</v>
      </c>
      <c r="AR117" s="2">
        <f t="shared" si="17"/>
        <v>0.17021964028407457</v>
      </c>
      <c r="AS117" s="2">
        <f t="shared" si="19"/>
        <v>0.14384834825848039</v>
      </c>
      <c r="AT117" s="2">
        <f t="shared" si="20"/>
        <v>7.2077745933435314E-2</v>
      </c>
      <c r="AU117" s="2">
        <f t="shared" si="21"/>
        <v>0.13580195633460732</v>
      </c>
      <c r="AV117" s="2">
        <f t="shared" si="22"/>
        <v>1.449792540407056E-2</v>
      </c>
      <c r="AW117" s="2">
        <f t="shared" si="15"/>
        <v>1.0002471217030906E-2</v>
      </c>
      <c r="AX117" s="2">
        <f t="shared" si="18"/>
        <v>0.40404040404040131</v>
      </c>
      <c r="AY117" s="9">
        <v>0.39257950872861613</v>
      </c>
    </row>
    <row r="118" spans="1:51">
      <c r="A118" s="4">
        <v>43678</v>
      </c>
      <c r="B118" s="5">
        <v>92.7</v>
      </c>
      <c r="C118" s="5">
        <v>68.400000000000006</v>
      </c>
      <c r="D118" s="5">
        <v>92.8</v>
      </c>
      <c r="E118" s="5">
        <v>104.9</v>
      </c>
      <c r="F118" s="5">
        <v>108.4</v>
      </c>
      <c r="G118" s="5">
        <v>116.2</v>
      </c>
      <c r="H118" s="5">
        <v>91.3</v>
      </c>
      <c r="I118" s="5">
        <v>97.3</v>
      </c>
      <c r="J118" s="5">
        <v>112.9</v>
      </c>
      <c r="K118" s="5">
        <v>94.2</v>
      </c>
      <c r="L118" s="5">
        <v>95.5</v>
      </c>
      <c r="M118" s="5">
        <v>105.1</v>
      </c>
      <c r="N118" s="5">
        <v>113.7</v>
      </c>
      <c r="O118" s="5">
        <v>104</v>
      </c>
      <c r="P118" s="5">
        <v>81</v>
      </c>
      <c r="Q118" s="5">
        <v>57</v>
      </c>
      <c r="R118" s="5">
        <v>97</v>
      </c>
      <c r="S118" s="5">
        <v>126.3</v>
      </c>
      <c r="T118" s="5">
        <v>99.1</v>
      </c>
      <c r="U118" s="5">
        <v>113.6</v>
      </c>
      <c r="V118" s="5">
        <v>106</v>
      </c>
      <c r="W118" s="5">
        <v>100.4</v>
      </c>
      <c r="X118" s="5">
        <v>102.9</v>
      </c>
      <c r="Y118" s="5">
        <v>97.4</v>
      </c>
      <c r="Z118" s="5">
        <v>104.9</v>
      </c>
      <c r="AA118" s="5">
        <v>102.7</v>
      </c>
      <c r="AB118" s="5">
        <v>101.4</v>
      </c>
      <c r="AC118" s="5">
        <v>109.7</v>
      </c>
      <c r="AD118" s="5">
        <v>98.8</v>
      </c>
      <c r="AG118" s="4">
        <v>43678</v>
      </c>
      <c r="AH118" s="5">
        <v>92.7</v>
      </c>
      <c r="AI118" s="5">
        <v>68.400000000000006</v>
      </c>
      <c r="AJ118" s="5">
        <v>91.3</v>
      </c>
      <c r="AK118" s="5">
        <v>94.2</v>
      </c>
      <c r="AL118" s="5">
        <v>126.3</v>
      </c>
      <c r="AM118" s="5">
        <v>102.7</v>
      </c>
      <c r="AP118" s="4">
        <v>43678</v>
      </c>
      <c r="AQ118" s="2">
        <f t="shared" si="16"/>
        <v>1.9801980198019749</v>
      </c>
      <c r="AR118" s="2">
        <f t="shared" si="17"/>
        <v>3.7197521962838436</v>
      </c>
      <c r="AS118" s="2">
        <f t="shared" si="19"/>
        <v>8.0735681081467114E-2</v>
      </c>
      <c r="AT118" s="2">
        <f t="shared" si="20"/>
        <v>-0.43201028733526053</v>
      </c>
      <c r="AU118" s="2">
        <f t="shared" si="21"/>
        <v>6.5857079084141262E-2</v>
      </c>
      <c r="AV118" s="2">
        <f t="shared" si="22"/>
        <v>1.6342209627869465E-2</v>
      </c>
      <c r="AW118" s="2">
        <f t="shared" si="15"/>
        <v>-1.4704788589400861</v>
      </c>
      <c r="AX118" s="2">
        <f t="shared" si="18"/>
        <v>-0.40322580645162986</v>
      </c>
      <c r="AY118" s="9">
        <v>1.4199756716419785</v>
      </c>
    </row>
    <row r="119" spans="1:51">
      <c r="A119" s="4">
        <v>43709</v>
      </c>
      <c r="B119" s="5">
        <v>92.6</v>
      </c>
      <c r="C119" s="5">
        <v>68.8</v>
      </c>
      <c r="D119" s="5">
        <v>93.1</v>
      </c>
      <c r="E119" s="5">
        <v>105.5</v>
      </c>
      <c r="F119" s="5">
        <v>108.5</v>
      </c>
      <c r="G119" s="5">
        <v>116.1</v>
      </c>
      <c r="H119" s="5">
        <v>91.3</v>
      </c>
      <c r="I119" s="5">
        <v>97.2</v>
      </c>
      <c r="J119" s="5">
        <v>112.7</v>
      </c>
      <c r="K119" s="5">
        <v>94</v>
      </c>
      <c r="L119" s="5">
        <v>99.1</v>
      </c>
      <c r="M119" s="5">
        <v>105.3</v>
      </c>
      <c r="N119" s="5">
        <v>114.6</v>
      </c>
      <c r="O119" s="5">
        <v>103.7</v>
      </c>
      <c r="P119" s="5">
        <v>81.2</v>
      </c>
      <c r="Q119" s="5">
        <v>54.7</v>
      </c>
      <c r="R119" s="5">
        <v>96.7</v>
      </c>
      <c r="S119" s="5">
        <v>125.6</v>
      </c>
      <c r="T119" s="5">
        <v>99.1</v>
      </c>
      <c r="U119" s="5">
        <v>113.6</v>
      </c>
      <c r="V119" s="5">
        <v>106</v>
      </c>
      <c r="W119" s="5">
        <v>100</v>
      </c>
      <c r="X119" s="5">
        <v>101.6</v>
      </c>
      <c r="Y119" s="5">
        <v>97.4</v>
      </c>
      <c r="Z119" s="5">
        <v>104.9</v>
      </c>
      <c r="AA119" s="5">
        <v>102.8</v>
      </c>
      <c r="AB119" s="5">
        <v>101.4</v>
      </c>
      <c r="AC119" s="5">
        <v>109.7</v>
      </c>
      <c r="AD119" s="5">
        <v>98.9</v>
      </c>
      <c r="AG119" s="4">
        <v>43709</v>
      </c>
      <c r="AH119" s="5">
        <v>92.6</v>
      </c>
      <c r="AI119" s="5">
        <v>68.8</v>
      </c>
      <c r="AJ119" s="5">
        <v>91.3</v>
      </c>
      <c r="AK119" s="5">
        <v>94</v>
      </c>
      <c r="AL119" s="5">
        <v>125.6</v>
      </c>
      <c r="AM119" s="5">
        <v>102.8</v>
      </c>
      <c r="AP119" s="4">
        <v>43709</v>
      </c>
      <c r="AQ119" s="2">
        <f t="shared" si="16"/>
        <v>1.6465422612513834</v>
      </c>
      <c r="AR119" s="2">
        <f t="shared" si="17"/>
        <v>3.6916785948024566</v>
      </c>
      <c r="AS119" s="2">
        <f t="shared" si="19"/>
        <v>6.2655799593269987E-2</v>
      </c>
      <c r="AT119" s="2">
        <f t="shared" si="20"/>
        <v>-0.64733259071734728</v>
      </c>
      <c r="AU119" s="2">
        <f t="shared" si="21"/>
        <v>1.1868811377202654E-2</v>
      </c>
      <c r="AV119" s="2">
        <f t="shared" si="22"/>
        <v>1.449792540407056E-2</v>
      </c>
      <c r="AW119" s="2">
        <f t="shared" ref="AW119:AW146" si="23">AQ119-SUM(AR119:AV119)</f>
        <v>-1.4868262792082692</v>
      </c>
      <c r="AX119" s="2">
        <f t="shared" si="18"/>
        <v>-0.40281973816715322</v>
      </c>
      <c r="AY119" s="9">
        <v>1.1814490276166509</v>
      </c>
    </row>
    <row r="120" spans="1:51">
      <c r="A120" s="4">
        <v>43739</v>
      </c>
      <c r="B120" s="5">
        <v>91.6</v>
      </c>
      <c r="C120" s="5">
        <v>69.099999999999994</v>
      </c>
      <c r="D120" s="5">
        <v>93.9</v>
      </c>
      <c r="E120" s="5">
        <v>105.7</v>
      </c>
      <c r="F120" s="5">
        <v>108.7</v>
      </c>
      <c r="G120" s="5">
        <v>115.3</v>
      </c>
      <c r="H120" s="5">
        <v>81</v>
      </c>
      <c r="I120" s="5">
        <v>97</v>
      </c>
      <c r="J120" s="5">
        <v>112.4</v>
      </c>
      <c r="K120" s="5">
        <v>94</v>
      </c>
      <c r="L120" s="5">
        <v>101.1</v>
      </c>
      <c r="M120" s="5">
        <v>105.5</v>
      </c>
      <c r="N120" s="5">
        <v>114.8</v>
      </c>
      <c r="O120" s="5">
        <v>103.7</v>
      </c>
      <c r="P120" s="5">
        <v>81.400000000000006</v>
      </c>
      <c r="Q120" s="5">
        <v>54.7</v>
      </c>
      <c r="R120" s="5">
        <v>96.8</v>
      </c>
      <c r="S120" s="5">
        <v>120.4</v>
      </c>
      <c r="T120" s="5">
        <v>99.1</v>
      </c>
      <c r="U120" s="5">
        <v>113.1</v>
      </c>
      <c r="V120" s="5">
        <v>106.3</v>
      </c>
      <c r="W120" s="5">
        <v>100.2</v>
      </c>
      <c r="X120" s="5">
        <v>101.9</v>
      </c>
      <c r="Y120" s="5">
        <v>97.4</v>
      </c>
      <c r="Z120" s="5">
        <v>104.9</v>
      </c>
      <c r="AA120" s="5">
        <v>103</v>
      </c>
      <c r="AB120" s="5">
        <v>101.8</v>
      </c>
      <c r="AC120" s="5">
        <v>109.7</v>
      </c>
      <c r="AD120" s="5">
        <v>98.9</v>
      </c>
      <c r="AG120" s="4">
        <v>43739</v>
      </c>
      <c r="AH120" s="5">
        <v>91.6</v>
      </c>
      <c r="AI120" s="5">
        <v>69.099999999999994</v>
      </c>
      <c r="AJ120" s="5">
        <v>81</v>
      </c>
      <c r="AK120" s="5">
        <v>94</v>
      </c>
      <c r="AL120" s="5">
        <v>120.4</v>
      </c>
      <c r="AM120" s="5">
        <v>103</v>
      </c>
      <c r="AP120" s="4">
        <v>43739</v>
      </c>
      <c r="AQ120" s="2">
        <f t="shared" si="16"/>
        <v>0.21881838074398274</v>
      </c>
      <c r="AR120" s="2">
        <f t="shared" si="17"/>
        <v>3.6108835468859226</v>
      </c>
      <c r="AS120" s="2">
        <f t="shared" si="19"/>
        <v>-0.95405301565552147</v>
      </c>
      <c r="AT120" s="2">
        <f t="shared" si="20"/>
        <v>-0.86039023612150667</v>
      </c>
      <c r="AU120" s="2">
        <f t="shared" si="21"/>
        <v>-6.0701600670988461E-2</v>
      </c>
      <c r="AV120" s="2">
        <f t="shared" si="22"/>
        <v>1.7963901739739558E-3</v>
      </c>
      <c r="AW120" s="2">
        <f t="shared" si="23"/>
        <v>-1.5187167038678975</v>
      </c>
      <c r="AX120" s="2">
        <f t="shared" si="18"/>
        <v>-0.70281124497991243</v>
      </c>
      <c r="AY120" s="9">
        <v>0.15715519531016753</v>
      </c>
    </row>
    <row r="121" spans="1:51">
      <c r="A121" s="4">
        <v>43770</v>
      </c>
      <c r="B121" s="5">
        <v>92.8</v>
      </c>
      <c r="C121" s="5">
        <v>77</v>
      </c>
      <c r="D121" s="5">
        <v>94.7</v>
      </c>
      <c r="E121" s="5">
        <v>105.8</v>
      </c>
      <c r="F121" s="5">
        <v>109.1</v>
      </c>
      <c r="G121" s="5">
        <v>115.3</v>
      </c>
      <c r="H121" s="5">
        <v>81.2</v>
      </c>
      <c r="I121" s="5">
        <v>97</v>
      </c>
      <c r="J121" s="5">
        <v>112.4</v>
      </c>
      <c r="K121" s="5">
        <v>94.2</v>
      </c>
      <c r="L121" s="5">
        <v>102.3</v>
      </c>
      <c r="M121" s="5">
        <v>105.4</v>
      </c>
      <c r="N121" s="5">
        <v>114.9</v>
      </c>
      <c r="O121" s="5">
        <v>103.8</v>
      </c>
      <c r="P121" s="5">
        <v>81.099999999999994</v>
      </c>
      <c r="Q121" s="5">
        <v>54.7</v>
      </c>
      <c r="R121" s="5">
        <v>96.8</v>
      </c>
      <c r="S121" s="5">
        <v>119.9</v>
      </c>
      <c r="T121" s="5">
        <v>99.1</v>
      </c>
      <c r="U121" s="5">
        <v>113.1</v>
      </c>
      <c r="V121" s="5">
        <v>106.4</v>
      </c>
      <c r="W121" s="5">
        <v>100.7</v>
      </c>
      <c r="X121" s="5">
        <v>101.6</v>
      </c>
      <c r="Y121" s="5">
        <v>97.1</v>
      </c>
      <c r="Z121" s="5">
        <v>104.9</v>
      </c>
      <c r="AA121" s="5">
        <v>103.2</v>
      </c>
      <c r="AB121" s="5">
        <v>101.8</v>
      </c>
      <c r="AC121" s="5">
        <v>109.7</v>
      </c>
      <c r="AD121" s="5">
        <v>98.9</v>
      </c>
      <c r="AG121" s="4">
        <v>43770</v>
      </c>
      <c r="AH121" s="5">
        <v>92.8</v>
      </c>
      <c r="AI121" s="5">
        <v>77</v>
      </c>
      <c r="AJ121" s="5">
        <v>81.2</v>
      </c>
      <c r="AK121" s="5">
        <v>94.2</v>
      </c>
      <c r="AL121" s="5">
        <v>119.9</v>
      </c>
      <c r="AM121" s="5">
        <v>103.2</v>
      </c>
      <c r="AP121" s="4">
        <v>43770</v>
      </c>
      <c r="AQ121" s="2">
        <f t="shared" si="16"/>
        <v>2.3153252480705646</v>
      </c>
      <c r="AR121" s="2">
        <f t="shared" si="17"/>
        <v>6.1316254404270873</v>
      </c>
      <c r="AS121" s="2">
        <f t="shared" si="19"/>
        <v>-0.90499339668855239</v>
      </c>
      <c r="AT121" s="2">
        <f t="shared" si="20"/>
        <v>-0.21669087428245229</v>
      </c>
      <c r="AU121" s="2">
        <f t="shared" si="21"/>
        <v>-0.11120768977296591</v>
      </c>
      <c r="AV121" s="2">
        <f t="shared" si="22"/>
        <v>0</v>
      </c>
      <c r="AW121" s="2">
        <f t="shared" si="23"/>
        <v>-2.5834082316125517</v>
      </c>
      <c r="AX121" s="2">
        <f t="shared" si="18"/>
        <v>-0.50301810865191499</v>
      </c>
      <c r="AY121" s="9">
        <v>1.6592561762526401</v>
      </c>
    </row>
    <row r="122" spans="1:51">
      <c r="A122" s="4">
        <v>43800</v>
      </c>
      <c r="B122" s="5">
        <v>92.9</v>
      </c>
      <c r="C122" s="5">
        <v>77.3</v>
      </c>
      <c r="D122" s="5">
        <v>95.2</v>
      </c>
      <c r="E122" s="5">
        <v>104.9</v>
      </c>
      <c r="F122" s="5">
        <v>109</v>
      </c>
      <c r="G122" s="5">
        <v>115.3</v>
      </c>
      <c r="H122" s="5">
        <v>81.400000000000006</v>
      </c>
      <c r="I122" s="5">
        <v>97</v>
      </c>
      <c r="J122" s="5">
        <v>112.1</v>
      </c>
      <c r="K122" s="5">
        <v>94.3</v>
      </c>
      <c r="L122" s="5">
        <v>103.4</v>
      </c>
      <c r="M122" s="5">
        <v>105.3</v>
      </c>
      <c r="N122" s="5">
        <v>114.7</v>
      </c>
      <c r="O122" s="5">
        <v>103.4</v>
      </c>
      <c r="P122" s="5">
        <v>81.2</v>
      </c>
      <c r="Q122" s="5">
        <v>54.7</v>
      </c>
      <c r="R122" s="5">
        <v>96.7</v>
      </c>
      <c r="S122" s="5">
        <v>119.2</v>
      </c>
      <c r="T122" s="5">
        <v>99.1</v>
      </c>
      <c r="U122" s="5">
        <v>113.1</v>
      </c>
      <c r="V122" s="5">
        <v>106.8</v>
      </c>
      <c r="W122" s="5">
        <v>101.6</v>
      </c>
      <c r="X122" s="5">
        <v>101.8</v>
      </c>
      <c r="Y122" s="5">
        <v>97.4</v>
      </c>
      <c r="Z122" s="5">
        <v>104.9</v>
      </c>
      <c r="AA122" s="5">
        <v>103.2</v>
      </c>
      <c r="AB122" s="5">
        <v>101.8</v>
      </c>
      <c r="AC122" s="5">
        <v>109.7</v>
      </c>
      <c r="AD122" s="5">
        <v>98.9</v>
      </c>
      <c r="AG122" s="4">
        <v>43800</v>
      </c>
      <c r="AH122" s="5">
        <v>92.9</v>
      </c>
      <c r="AI122" s="5">
        <v>77.3</v>
      </c>
      <c r="AJ122" s="5">
        <v>81.400000000000006</v>
      </c>
      <c r="AK122" s="5">
        <v>94.3</v>
      </c>
      <c r="AL122" s="5">
        <v>119.2</v>
      </c>
      <c r="AM122" s="5">
        <v>103.2</v>
      </c>
      <c r="AP122" s="4">
        <v>43800</v>
      </c>
      <c r="AQ122" s="2">
        <f t="shared" si="16"/>
        <v>2.8792912513842879</v>
      </c>
      <c r="AR122" s="2">
        <f t="shared" si="17"/>
        <v>6.3492592047644125</v>
      </c>
      <c r="AS122" s="2">
        <f t="shared" si="19"/>
        <v>-0.81542542277297891</v>
      </c>
      <c r="AT122" s="2">
        <f t="shared" si="20"/>
        <v>0.21784348531585757</v>
      </c>
      <c r="AU122" s="2">
        <f t="shared" si="21"/>
        <v>-0.16385051151447261</v>
      </c>
      <c r="AV122" s="2">
        <f t="shared" si="22"/>
        <v>1.792905420969132E-3</v>
      </c>
      <c r="AW122" s="2">
        <f t="shared" si="23"/>
        <v>-2.7103284098295006</v>
      </c>
      <c r="AX122" s="2">
        <f t="shared" si="18"/>
        <v>-0.30241935483871885</v>
      </c>
      <c r="AY122" s="9">
        <v>2.0608304002553268</v>
      </c>
    </row>
    <row r="123" spans="1:51">
      <c r="A123" s="4">
        <v>43831</v>
      </c>
      <c r="B123" s="5">
        <v>91.5</v>
      </c>
      <c r="C123" s="5">
        <v>77.400000000000006</v>
      </c>
      <c r="D123" s="5">
        <v>96.8</v>
      </c>
      <c r="E123" s="5">
        <v>103.7</v>
      </c>
      <c r="F123" s="5">
        <v>109.1</v>
      </c>
      <c r="G123" s="5">
        <v>115.3</v>
      </c>
      <c r="H123" s="5">
        <v>74.5</v>
      </c>
      <c r="I123" s="5">
        <v>97</v>
      </c>
      <c r="J123" s="5">
        <v>111.2</v>
      </c>
      <c r="K123" s="5">
        <v>93</v>
      </c>
      <c r="L123" s="5">
        <v>107.5</v>
      </c>
      <c r="M123" s="5">
        <v>105.6</v>
      </c>
      <c r="N123" s="5">
        <v>114.8</v>
      </c>
      <c r="O123" s="5">
        <v>102.9</v>
      </c>
      <c r="P123" s="5">
        <v>84.4</v>
      </c>
      <c r="Q123" s="5">
        <v>54.7</v>
      </c>
      <c r="R123" s="5">
        <v>96.7</v>
      </c>
      <c r="S123" s="5">
        <v>119</v>
      </c>
      <c r="T123" s="5">
        <v>99.1</v>
      </c>
      <c r="U123" s="5">
        <v>114.3</v>
      </c>
      <c r="V123" s="5">
        <v>106.7</v>
      </c>
      <c r="W123" s="5">
        <v>100.9</v>
      </c>
      <c r="X123" s="5">
        <v>101.2</v>
      </c>
      <c r="Y123" s="5">
        <v>97.4</v>
      </c>
      <c r="Z123" s="5">
        <v>104.9</v>
      </c>
      <c r="AA123" s="5">
        <v>103.2</v>
      </c>
      <c r="AB123" s="5">
        <v>101.8</v>
      </c>
      <c r="AC123" s="5">
        <v>109.8</v>
      </c>
      <c r="AD123" s="5">
        <v>98.2</v>
      </c>
      <c r="AG123" s="4">
        <v>43831</v>
      </c>
      <c r="AH123" s="5">
        <v>91.5</v>
      </c>
      <c r="AI123" s="5">
        <v>77.400000000000006</v>
      </c>
      <c r="AJ123" s="5">
        <v>74.5</v>
      </c>
      <c r="AK123" s="5">
        <v>93</v>
      </c>
      <c r="AL123" s="5">
        <v>119</v>
      </c>
      <c r="AM123" s="5">
        <v>103.2</v>
      </c>
      <c r="AP123" s="4">
        <v>43831</v>
      </c>
      <c r="AQ123" s="2">
        <f t="shared" si="16"/>
        <v>0.99337748344372301</v>
      </c>
      <c r="AR123" s="2">
        <f t="shared" si="17"/>
        <v>6.863132845911541</v>
      </c>
      <c r="AS123" s="2">
        <f t="shared" si="19"/>
        <v>-1.8617353056276817</v>
      </c>
      <c r="AT123" s="2">
        <f t="shared" si="20"/>
        <v>-0.72614495105290067</v>
      </c>
      <c r="AU123" s="2">
        <f t="shared" si="21"/>
        <v>-0.21194574738244357</v>
      </c>
      <c r="AV123" s="2">
        <f t="shared" si="22"/>
        <v>3.5892922116874809E-3</v>
      </c>
      <c r="AW123" s="2">
        <f t="shared" si="23"/>
        <v>-3.0735186506164789</v>
      </c>
      <c r="AX123" s="2">
        <f t="shared" si="18"/>
        <v>-0.30456852791877509</v>
      </c>
      <c r="AY123" s="9">
        <v>0.71167209759562411</v>
      </c>
    </row>
    <row r="124" spans="1:51">
      <c r="A124" s="4">
        <v>43862</v>
      </c>
      <c r="B124" s="5">
        <v>89.7</v>
      </c>
      <c r="C124" s="5">
        <v>65</v>
      </c>
      <c r="D124" s="5">
        <v>97.6</v>
      </c>
      <c r="E124" s="5">
        <v>105</v>
      </c>
      <c r="F124" s="5">
        <v>109.1</v>
      </c>
      <c r="G124" s="5">
        <v>114.9</v>
      </c>
      <c r="H124" s="5">
        <v>74.5</v>
      </c>
      <c r="I124" s="5">
        <v>96.8</v>
      </c>
      <c r="J124" s="5">
        <v>111.2</v>
      </c>
      <c r="K124" s="5">
        <v>92.6</v>
      </c>
      <c r="L124" s="5">
        <v>109.4</v>
      </c>
      <c r="M124" s="5">
        <v>105.6</v>
      </c>
      <c r="N124" s="5">
        <v>115</v>
      </c>
      <c r="O124" s="5">
        <v>103.4</v>
      </c>
      <c r="P124" s="5">
        <v>91.2</v>
      </c>
      <c r="Q124" s="5">
        <v>54.7</v>
      </c>
      <c r="R124" s="5">
        <v>96.9</v>
      </c>
      <c r="S124" s="5">
        <v>118.5</v>
      </c>
      <c r="T124" s="5">
        <v>99.1</v>
      </c>
      <c r="U124" s="5">
        <v>114.3</v>
      </c>
      <c r="V124" s="5">
        <v>106.6</v>
      </c>
      <c r="W124" s="5">
        <v>99.9</v>
      </c>
      <c r="X124" s="5">
        <v>101.3</v>
      </c>
      <c r="Y124" s="5">
        <v>97.3</v>
      </c>
      <c r="Z124" s="5">
        <v>104.9</v>
      </c>
      <c r="AA124" s="5">
        <v>103.3</v>
      </c>
      <c r="AB124" s="5">
        <v>101.8</v>
      </c>
      <c r="AC124" s="5">
        <v>109.6</v>
      </c>
      <c r="AD124" s="5">
        <v>98.2</v>
      </c>
      <c r="AG124" s="4">
        <v>43862</v>
      </c>
      <c r="AH124" s="5">
        <v>89.7</v>
      </c>
      <c r="AI124" s="5">
        <v>65</v>
      </c>
      <c r="AJ124" s="5">
        <v>74.5</v>
      </c>
      <c r="AK124" s="5">
        <v>92.6</v>
      </c>
      <c r="AL124" s="5">
        <v>118.5</v>
      </c>
      <c r="AM124" s="5">
        <v>103.3</v>
      </c>
      <c r="AP124" s="4">
        <v>43862</v>
      </c>
      <c r="AQ124" s="2">
        <f t="shared" si="16"/>
        <v>-2.0742358078602479</v>
      </c>
      <c r="AR124" s="2">
        <f t="shared" si="17"/>
        <v>2.1985161692125237</v>
      </c>
      <c r="AS124" s="2">
        <f t="shared" si="19"/>
        <v>-1.8681895569990092</v>
      </c>
      <c r="AT124" s="2">
        <f t="shared" si="20"/>
        <v>-1.1593651872437025</v>
      </c>
      <c r="AU124" s="2">
        <f t="shared" si="21"/>
        <v>-0.26493679816368992</v>
      </c>
      <c r="AV124" s="2">
        <f t="shared" si="22"/>
        <v>3.5858108419380011E-3</v>
      </c>
      <c r="AW124" s="2">
        <f t="shared" si="23"/>
        <v>-0.9838462455083079</v>
      </c>
      <c r="AX124" s="2">
        <f t="shared" si="18"/>
        <v>-0.6072874493927003</v>
      </c>
      <c r="AY124" s="9">
        <v>-1.490631750208351</v>
      </c>
    </row>
    <row r="125" spans="1:51">
      <c r="A125" s="4">
        <v>43891</v>
      </c>
      <c r="B125" s="5">
        <v>89.1</v>
      </c>
      <c r="C125" s="5">
        <v>63.5</v>
      </c>
      <c r="D125" s="5">
        <v>95.3</v>
      </c>
      <c r="E125" s="5">
        <v>105.5</v>
      </c>
      <c r="F125" s="5">
        <v>108.8</v>
      </c>
      <c r="G125" s="5">
        <v>114.6</v>
      </c>
      <c r="H125" s="5">
        <v>73.599999999999994</v>
      </c>
      <c r="I125" s="5">
        <v>96.8</v>
      </c>
      <c r="J125" s="5">
        <v>110.8</v>
      </c>
      <c r="K125" s="5">
        <v>92.3</v>
      </c>
      <c r="L125" s="5">
        <v>99.3</v>
      </c>
      <c r="M125" s="5">
        <v>105.4</v>
      </c>
      <c r="N125" s="5">
        <v>114.3</v>
      </c>
      <c r="O125" s="5">
        <v>103.8</v>
      </c>
      <c r="P125" s="5">
        <v>89.8</v>
      </c>
      <c r="Q125" s="5">
        <v>54.7</v>
      </c>
      <c r="R125" s="5">
        <v>96.4</v>
      </c>
      <c r="S125" s="5">
        <v>118.7</v>
      </c>
      <c r="T125" s="5">
        <v>99.1</v>
      </c>
      <c r="U125" s="5">
        <v>114.3</v>
      </c>
      <c r="V125" s="5">
        <v>106.5</v>
      </c>
      <c r="W125" s="5">
        <v>99.4</v>
      </c>
      <c r="X125" s="5">
        <v>101.8</v>
      </c>
      <c r="Y125" s="5">
        <v>97.3</v>
      </c>
      <c r="Z125" s="5">
        <v>104.9</v>
      </c>
      <c r="AA125" s="5">
        <v>103.4</v>
      </c>
      <c r="AB125" s="5">
        <v>101.8</v>
      </c>
      <c r="AC125" s="5">
        <v>109.7</v>
      </c>
      <c r="AD125" s="5">
        <v>97.6</v>
      </c>
      <c r="AG125" s="4">
        <v>43891</v>
      </c>
      <c r="AH125" s="5">
        <v>89.1</v>
      </c>
      <c r="AI125" s="5">
        <v>63.5</v>
      </c>
      <c r="AJ125" s="5">
        <v>73.599999999999994</v>
      </c>
      <c r="AK125" s="5">
        <v>92.3</v>
      </c>
      <c r="AL125" s="5">
        <v>118.7</v>
      </c>
      <c r="AM125" s="5">
        <v>103.4</v>
      </c>
      <c r="AP125" s="4">
        <v>43891</v>
      </c>
      <c r="AQ125" s="2">
        <f t="shared" si="16"/>
        <v>-3.0467899891186079</v>
      </c>
      <c r="AR125" s="2">
        <f t="shared" si="17"/>
        <v>1.7088313081744058</v>
      </c>
      <c r="AS125" s="2">
        <f t="shared" si="19"/>
        <v>-1.9563004619987958</v>
      </c>
      <c r="AT125" s="2">
        <f t="shared" si="20"/>
        <v>-1.5890664114046567</v>
      </c>
      <c r="AU125" s="2">
        <f t="shared" si="21"/>
        <v>-0.26452218658596893</v>
      </c>
      <c r="AV125" s="2">
        <f t="shared" si="22"/>
        <v>-3.5685048050558108E-3</v>
      </c>
      <c r="AW125" s="2">
        <f t="shared" si="23"/>
        <v>-0.94216373249853635</v>
      </c>
      <c r="AX125" s="2">
        <f t="shared" si="18"/>
        <v>-1.5136226034308748</v>
      </c>
      <c r="AY125" s="9">
        <v>-2.1915623491173619</v>
      </c>
    </row>
    <row r="126" spans="1:51">
      <c r="A126" s="4">
        <v>43922</v>
      </c>
      <c r="B126" s="5">
        <v>88.2</v>
      </c>
      <c r="C126" s="5">
        <v>63.7</v>
      </c>
      <c r="D126" s="5">
        <v>94.9</v>
      </c>
      <c r="E126" s="5">
        <v>105.3</v>
      </c>
      <c r="F126" s="5">
        <v>109.2</v>
      </c>
      <c r="G126" s="5">
        <v>112.2</v>
      </c>
      <c r="H126" s="5">
        <v>72.900000000000006</v>
      </c>
      <c r="I126" s="5">
        <v>96.9</v>
      </c>
      <c r="J126" s="5">
        <v>109</v>
      </c>
      <c r="K126" s="5">
        <v>91.2</v>
      </c>
      <c r="L126" s="5">
        <v>98.2</v>
      </c>
      <c r="M126" s="5">
        <v>105.4</v>
      </c>
      <c r="N126" s="5">
        <v>113.9</v>
      </c>
      <c r="O126" s="5">
        <v>103.3</v>
      </c>
      <c r="P126" s="5">
        <v>88.1</v>
      </c>
      <c r="Q126" s="5">
        <v>54.7</v>
      </c>
      <c r="R126" s="5">
        <v>96.3</v>
      </c>
      <c r="S126" s="5">
        <v>118.7</v>
      </c>
      <c r="T126" s="5">
        <v>98.6</v>
      </c>
      <c r="U126" s="5">
        <v>114.5</v>
      </c>
      <c r="V126" s="5">
        <v>106</v>
      </c>
      <c r="W126" s="5">
        <v>96</v>
      </c>
      <c r="X126" s="5">
        <v>102.2</v>
      </c>
      <c r="Y126" s="5">
        <v>97.5</v>
      </c>
      <c r="Z126" s="5">
        <v>104.9</v>
      </c>
      <c r="AA126" s="5">
        <v>103.6</v>
      </c>
      <c r="AB126" s="5">
        <v>101.8</v>
      </c>
      <c r="AC126" s="5">
        <v>109.6</v>
      </c>
      <c r="AD126" s="5">
        <v>96.5</v>
      </c>
      <c r="AG126" s="4">
        <v>43922</v>
      </c>
      <c r="AH126" s="5">
        <v>88.2</v>
      </c>
      <c r="AI126" s="5">
        <v>63.7</v>
      </c>
      <c r="AJ126" s="5">
        <v>72.900000000000006</v>
      </c>
      <c r="AK126" s="5">
        <v>91.2</v>
      </c>
      <c r="AL126" s="5">
        <v>118.7</v>
      </c>
      <c r="AM126" s="5">
        <v>103.6</v>
      </c>
      <c r="AP126" s="4">
        <v>43922</v>
      </c>
      <c r="AQ126" s="2">
        <f t="shared" si="16"/>
        <v>-4.6486486486486456</v>
      </c>
      <c r="AR126" s="2">
        <f t="shared" si="17"/>
        <v>1.7027283392166397</v>
      </c>
      <c r="AS126" s="2">
        <f t="shared" si="19"/>
        <v>-1.8269963169088723</v>
      </c>
      <c r="AT126" s="2">
        <f t="shared" si="20"/>
        <v>-3.2775060212450322</v>
      </c>
      <c r="AU126" s="2">
        <f t="shared" si="21"/>
        <v>-0.23181682379470339</v>
      </c>
      <c r="AV126" s="2">
        <f t="shared" si="22"/>
        <v>7.164672438058098E-3</v>
      </c>
      <c r="AW126" s="2">
        <f t="shared" si="23"/>
        <v>-1.0222224983547354</v>
      </c>
      <c r="AX126" s="2">
        <f t="shared" si="18"/>
        <v>-3.6926147704590733</v>
      </c>
      <c r="AY126" s="9">
        <v>-3.3498818754468829</v>
      </c>
    </row>
    <row r="127" spans="1:51">
      <c r="A127" s="4">
        <v>43952</v>
      </c>
      <c r="B127" s="5">
        <v>88.3</v>
      </c>
      <c r="C127" s="5">
        <v>65.5</v>
      </c>
      <c r="D127" s="5">
        <v>93.9</v>
      </c>
      <c r="E127" s="5">
        <v>104.6</v>
      </c>
      <c r="F127" s="5">
        <v>109</v>
      </c>
      <c r="G127" s="5">
        <v>112.1</v>
      </c>
      <c r="H127" s="5">
        <v>72.2</v>
      </c>
      <c r="I127" s="5">
        <v>96.8</v>
      </c>
      <c r="J127" s="5">
        <v>109.3</v>
      </c>
      <c r="K127" s="5">
        <v>91</v>
      </c>
      <c r="L127" s="5">
        <v>97.6</v>
      </c>
      <c r="M127" s="5">
        <v>105.4</v>
      </c>
      <c r="N127" s="5">
        <v>111.9</v>
      </c>
      <c r="O127" s="5">
        <v>103.6</v>
      </c>
      <c r="P127" s="5">
        <v>83.8</v>
      </c>
      <c r="Q127" s="5">
        <v>54.7</v>
      </c>
      <c r="R127" s="5">
        <v>96.4</v>
      </c>
      <c r="S127" s="5">
        <v>118.4</v>
      </c>
      <c r="T127" s="5">
        <v>98.4</v>
      </c>
      <c r="U127" s="5">
        <v>114.5</v>
      </c>
      <c r="V127" s="5">
        <v>106</v>
      </c>
      <c r="W127" s="5">
        <v>94.7</v>
      </c>
      <c r="X127" s="5">
        <v>102.2</v>
      </c>
      <c r="Y127" s="5">
        <v>97.4</v>
      </c>
      <c r="Z127" s="5">
        <v>104.9</v>
      </c>
      <c r="AA127" s="5">
        <v>103.3</v>
      </c>
      <c r="AB127" s="5">
        <v>101.8</v>
      </c>
      <c r="AC127" s="5">
        <v>109.6</v>
      </c>
      <c r="AD127" s="5">
        <v>96</v>
      </c>
      <c r="AG127" s="4">
        <v>43952</v>
      </c>
      <c r="AH127" s="5">
        <v>88.3</v>
      </c>
      <c r="AI127" s="5">
        <v>65.5</v>
      </c>
      <c r="AJ127" s="5">
        <v>72.2</v>
      </c>
      <c r="AK127" s="5">
        <v>91</v>
      </c>
      <c r="AL127" s="5">
        <v>118.4</v>
      </c>
      <c r="AM127" s="5">
        <v>103.3</v>
      </c>
      <c r="AP127" s="4">
        <v>43952</v>
      </c>
      <c r="AQ127" s="2">
        <f t="shared" si="16"/>
        <v>-4.7464940668824198</v>
      </c>
      <c r="AR127" s="2">
        <f t="shared" si="17"/>
        <v>1.090239830606849</v>
      </c>
      <c r="AS127" s="2">
        <f t="shared" si="19"/>
        <v>-1.8873216669954855</v>
      </c>
      <c r="AT127" s="2">
        <f t="shared" si="20"/>
        <v>-3.2163278983809147</v>
      </c>
      <c r="AU127" s="2">
        <f t="shared" si="21"/>
        <v>-0.21295822706739079</v>
      </c>
      <c r="AV127" s="2">
        <f t="shared" si="22"/>
        <v>5.3839383175309586E-3</v>
      </c>
      <c r="AW127" s="2">
        <f t="shared" si="23"/>
        <v>-0.52551004336300888</v>
      </c>
      <c r="AX127" s="2">
        <f t="shared" si="18"/>
        <v>-3.9039039039039096</v>
      </c>
      <c r="AY127" s="9">
        <v>-3.4224536328320738</v>
      </c>
    </row>
    <row r="128" spans="1:51">
      <c r="A128" s="4">
        <v>43983</v>
      </c>
      <c r="B128" s="5">
        <v>88.7</v>
      </c>
      <c r="C128" s="5">
        <v>65.599999999999994</v>
      </c>
      <c r="D128" s="5">
        <v>93.7</v>
      </c>
      <c r="E128" s="5">
        <v>104.8</v>
      </c>
      <c r="F128" s="5">
        <v>109</v>
      </c>
      <c r="G128" s="5">
        <v>112.1</v>
      </c>
      <c r="H128" s="5">
        <v>72.8</v>
      </c>
      <c r="I128" s="5">
        <v>96.9</v>
      </c>
      <c r="J128" s="5">
        <v>109.1</v>
      </c>
      <c r="K128" s="5">
        <v>91.5</v>
      </c>
      <c r="L128" s="5">
        <v>99.2</v>
      </c>
      <c r="M128" s="5">
        <v>105.3</v>
      </c>
      <c r="N128" s="5">
        <v>112.4</v>
      </c>
      <c r="O128" s="5">
        <v>102.5</v>
      </c>
      <c r="P128" s="5">
        <v>81.5</v>
      </c>
      <c r="Q128" s="5">
        <v>54.7</v>
      </c>
      <c r="R128" s="5">
        <v>96.8</v>
      </c>
      <c r="S128" s="5">
        <v>118.5</v>
      </c>
      <c r="T128" s="5">
        <v>97.9</v>
      </c>
      <c r="U128" s="5">
        <v>114.5</v>
      </c>
      <c r="V128" s="5">
        <v>106</v>
      </c>
      <c r="W128" s="5">
        <v>97.8</v>
      </c>
      <c r="X128" s="5">
        <v>101.7</v>
      </c>
      <c r="Y128" s="5">
        <v>97.4</v>
      </c>
      <c r="Z128" s="5">
        <v>104.9</v>
      </c>
      <c r="AA128" s="5">
        <v>103.4</v>
      </c>
      <c r="AB128" s="5">
        <v>101.8</v>
      </c>
      <c r="AC128" s="5">
        <v>109.4</v>
      </c>
      <c r="AD128" s="5">
        <v>95.8</v>
      </c>
      <c r="AG128" s="4">
        <v>43983</v>
      </c>
      <c r="AH128" s="5">
        <v>88.7</v>
      </c>
      <c r="AI128" s="5">
        <v>65.599999999999994</v>
      </c>
      <c r="AJ128" s="5">
        <v>72.8</v>
      </c>
      <c r="AK128" s="5">
        <v>91.5</v>
      </c>
      <c r="AL128" s="5">
        <v>118.5</v>
      </c>
      <c r="AM128" s="5">
        <v>103.4</v>
      </c>
      <c r="AP128" s="4">
        <v>43983</v>
      </c>
      <c r="AQ128" s="2">
        <f t="shared" si="16"/>
        <v>-3.9003250270855858</v>
      </c>
      <c r="AR128" s="2">
        <f t="shared" si="17"/>
        <v>1.3619731370445349</v>
      </c>
      <c r="AS128" s="2">
        <f t="shared" si="19"/>
        <v>-1.8088315713041989</v>
      </c>
      <c r="AT128" s="2">
        <f t="shared" si="20"/>
        <v>-2.6528698947079774</v>
      </c>
      <c r="AU128" s="2">
        <f t="shared" si="21"/>
        <v>-0.15904015503749436</v>
      </c>
      <c r="AV128" s="2">
        <f t="shared" si="22"/>
        <v>7.1785844233747008E-3</v>
      </c>
      <c r="AW128" s="2">
        <f t="shared" si="23"/>
        <v>-0.64873512750382467</v>
      </c>
      <c r="AX128" s="2">
        <f t="shared" si="18"/>
        <v>-3.7185929648241256</v>
      </c>
      <c r="AY128" s="9">
        <v>-2.8089288165284927</v>
      </c>
    </row>
    <row r="129" spans="1:51">
      <c r="A129" s="4">
        <v>44013</v>
      </c>
      <c r="B129" s="5">
        <v>87.6</v>
      </c>
      <c r="C129" s="5">
        <v>65.2</v>
      </c>
      <c r="D129" s="5">
        <v>93.4</v>
      </c>
      <c r="E129" s="5">
        <v>104.3</v>
      </c>
      <c r="F129" s="5">
        <v>109</v>
      </c>
      <c r="G129" s="5">
        <v>111.6</v>
      </c>
      <c r="H129" s="5">
        <v>66.2</v>
      </c>
      <c r="I129" s="5">
        <v>96.8</v>
      </c>
      <c r="J129" s="5">
        <v>108</v>
      </c>
      <c r="K129" s="5">
        <v>90.5</v>
      </c>
      <c r="L129" s="5">
        <v>104.7</v>
      </c>
      <c r="M129" s="5">
        <v>104.9</v>
      </c>
      <c r="N129" s="5">
        <v>114.8</v>
      </c>
      <c r="O129" s="5">
        <v>103.3</v>
      </c>
      <c r="P129" s="5">
        <v>81.2</v>
      </c>
      <c r="Q129" s="5">
        <v>54.7</v>
      </c>
      <c r="R129" s="5">
        <v>96.8</v>
      </c>
      <c r="S129" s="5">
        <v>121.8</v>
      </c>
      <c r="T129" s="5">
        <v>96.7</v>
      </c>
      <c r="U129" s="5">
        <v>114.5</v>
      </c>
      <c r="V129" s="5">
        <v>106.6</v>
      </c>
      <c r="W129" s="5">
        <v>99.7</v>
      </c>
      <c r="X129" s="5">
        <v>102.2</v>
      </c>
      <c r="Y129" s="5">
        <v>97.5</v>
      </c>
      <c r="Z129" s="5">
        <v>104.9</v>
      </c>
      <c r="AA129" s="5">
        <v>103.4</v>
      </c>
      <c r="AB129" s="5">
        <v>101.8</v>
      </c>
      <c r="AC129" s="5">
        <v>109.3</v>
      </c>
      <c r="AD129" s="5">
        <v>95.3</v>
      </c>
      <c r="AG129" s="4">
        <v>44013</v>
      </c>
      <c r="AH129" s="5">
        <v>87.6</v>
      </c>
      <c r="AI129" s="5">
        <v>65.2</v>
      </c>
      <c r="AJ129" s="5">
        <v>66.2</v>
      </c>
      <c r="AK129" s="5">
        <v>90.5</v>
      </c>
      <c r="AL129" s="5">
        <v>121.8</v>
      </c>
      <c r="AM129" s="5">
        <v>103.4</v>
      </c>
      <c r="AP129" s="4">
        <v>44013</v>
      </c>
      <c r="AQ129" s="2">
        <f t="shared" si="16"/>
        <v>-4.7826086956521863</v>
      </c>
      <c r="AR129" s="2">
        <f t="shared" si="17"/>
        <v>1.3013147245785117</v>
      </c>
      <c r="AS129" s="2">
        <f t="shared" si="19"/>
        <v>-2.2614590000723465</v>
      </c>
      <c r="AT129" s="2">
        <f t="shared" si="20"/>
        <v>-3.0960737259027686</v>
      </c>
      <c r="AU129" s="2">
        <f t="shared" si="21"/>
        <v>-0.16886081641202239</v>
      </c>
      <c r="AV129" s="2">
        <f t="shared" si="22"/>
        <v>1.0788825811394788E-2</v>
      </c>
      <c r="AW129" s="2">
        <f t="shared" si="23"/>
        <v>-0.56831870365495618</v>
      </c>
      <c r="AX129" s="2">
        <f t="shared" si="18"/>
        <v>-4.1247484909456773</v>
      </c>
      <c r="AY129" s="9">
        <v>-3.4411902689595451</v>
      </c>
    </row>
    <row r="130" spans="1:51">
      <c r="A130" s="4">
        <v>44044</v>
      </c>
      <c r="B130" s="5">
        <v>87.8</v>
      </c>
      <c r="C130" s="5">
        <v>65</v>
      </c>
      <c r="D130" s="5">
        <v>94.1</v>
      </c>
      <c r="E130" s="5">
        <v>105.1</v>
      </c>
      <c r="F130" s="5">
        <v>108.9</v>
      </c>
      <c r="G130" s="5">
        <v>109.8</v>
      </c>
      <c r="H130" s="5">
        <v>66.400000000000006</v>
      </c>
      <c r="I130" s="5">
        <v>96.8</v>
      </c>
      <c r="J130" s="5">
        <v>108</v>
      </c>
      <c r="K130" s="5">
        <v>90.7</v>
      </c>
      <c r="L130" s="5">
        <v>113.2</v>
      </c>
      <c r="M130" s="5">
        <v>105</v>
      </c>
      <c r="N130" s="5">
        <v>114</v>
      </c>
      <c r="O130" s="5">
        <v>102.5</v>
      </c>
      <c r="P130" s="5">
        <v>80.900000000000006</v>
      </c>
      <c r="Q130" s="5">
        <v>54.7</v>
      </c>
      <c r="R130" s="5">
        <v>96.7</v>
      </c>
      <c r="S130" s="5">
        <v>119.3</v>
      </c>
      <c r="T130" s="5">
        <v>96.9</v>
      </c>
      <c r="U130" s="5">
        <v>114.5</v>
      </c>
      <c r="V130" s="5">
        <v>105.9</v>
      </c>
      <c r="W130" s="5">
        <v>99.7</v>
      </c>
      <c r="X130" s="5">
        <v>102.4</v>
      </c>
      <c r="Y130" s="5">
        <v>97.5</v>
      </c>
      <c r="Z130" s="5">
        <v>104.9</v>
      </c>
      <c r="AA130" s="5">
        <v>103.2</v>
      </c>
      <c r="AB130" s="5">
        <v>101.8</v>
      </c>
      <c r="AC130" s="5">
        <v>109.3</v>
      </c>
      <c r="AD130" s="5">
        <v>95.4</v>
      </c>
      <c r="AG130" s="4">
        <v>44044</v>
      </c>
      <c r="AH130" s="5">
        <v>87.8</v>
      </c>
      <c r="AI130" s="5">
        <v>65</v>
      </c>
      <c r="AJ130" s="5">
        <v>66.400000000000006</v>
      </c>
      <c r="AK130" s="5">
        <v>90.7</v>
      </c>
      <c r="AL130" s="5">
        <v>119.3</v>
      </c>
      <c r="AM130" s="5">
        <v>103.2</v>
      </c>
      <c r="AP130" s="4">
        <v>44044</v>
      </c>
      <c r="AQ130" s="2">
        <f t="shared" si="16"/>
        <v>-5.2858683926645114</v>
      </c>
      <c r="AR130" s="2">
        <f t="shared" si="17"/>
        <v>-0.61555304129044031</v>
      </c>
      <c r="AS130" s="2">
        <f t="shared" si="19"/>
        <v>-2.2116683544741629</v>
      </c>
      <c r="AT130" s="2">
        <f t="shared" si="20"/>
        <v>-2.5361113470955927</v>
      </c>
      <c r="AU130" s="2">
        <f t="shared" si="21"/>
        <v>-0.20589521557760421</v>
      </c>
      <c r="AV130" s="2">
        <f t="shared" si="22"/>
        <v>8.9994424976580171E-3</v>
      </c>
      <c r="AW130" s="2">
        <f t="shared" si="23"/>
        <v>0.2743601232756312</v>
      </c>
      <c r="AX130" s="2">
        <f t="shared" si="18"/>
        <v>-3.4412955465586919</v>
      </c>
      <c r="AY130" s="9">
        <v>-3.8113688183811689</v>
      </c>
    </row>
    <row r="131" spans="1:51">
      <c r="A131" s="4">
        <v>44075</v>
      </c>
      <c r="B131" s="5">
        <v>87.9</v>
      </c>
      <c r="C131" s="5">
        <v>64.599999999999994</v>
      </c>
      <c r="D131" s="5">
        <v>94.6</v>
      </c>
      <c r="E131" s="5">
        <v>105.4</v>
      </c>
      <c r="F131" s="5">
        <v>108.8</v>
      </c>
      <c r="G131" s="5">
        <v>109.7</v>
      </c>
      <c r="H131" s="5">
        <v>66.599999999999994</v>
      </c>
      <c r="I131" s="5">
        <v>96.7</v>
      </c>
      <c r="J131" s="5">
        <v>108.1</v>
      </c>
      <c r="K131" s="5">
        <v>91</v>
      </c>
      <c r="L131" s="5">
        <v>114.6</v>
      </c>
      <c r="M131" s="5">
        <v>105.1</v>
      </c>
      <c r="N131" s="5">
        <v>114.5</v>
      </c>
      <c r="O131" s="5">
        <v>103.1</v>
      </c>
      <c r="P131" s="5">
        <v>80.7</v>
      </c>
      <c r="Q131" s="5">
        <v>54.7</v>
      </c>
      <c r="R131" s="5">
        <v>96.6</v>
      </c>
      <c r="S131" s="5">
        <v>116.9</v>
      </c>
      <c r="T131" s="5">
        <v>97.7</v>
      </c>
      <c r="U131" s="5">
        <v>114.7</v>
      </c>
      <c r="V131" s="5">
        <v>105.9</v>
      </c>
      <c r="W131" s="5">
        <v>99.7</v>
      </c>
      <c r="X131" s="5">
        <v>101.5</v>
      </c>
      <c r="Y131" s="5">
        <v>97.3</v>
      </c>
      <c r="Z131" s="5">
        <v>104.9</v>
      </c>
      <c r="AA131" s="5">
        <v>103.5</v>
      </c>
      <c r="AB131" s="5">
        <v>101.8</v>
      </c>
      <c r="AC131" s="5">
        <v>109.2</v>
      </c>
      <c r="AD131" s="5">
        <v>95.5</v>
      </c>
      <c r="AG131" s="4">
        <v>44075</v>
      </c>
      <c r="AH131" s="5">
        <v>87.9</v>
      </c>
      <c r="AI131" s="5">
        <v>64.599999999999994</v>
      </c>
      <c r="AJ131" s="5">
        <v>66.599999999999994</v>
      </c>
      <c r="AK131" s="5">
        <v>91</v>
      </c>
      <c r="AL131" s="5">
        <v>116.9</v>
      </c>
      <c r="AM131" s="5">
        <v>103.5</v>
      </c>
      <c r="AP131" s="4">
        <v>44075</v>
      </c>
      <c r="AQ131" s="2">
        <f t="shared" si="16"/>
        <v>-5.0755939524837856</v>
      </c>
      <c r="AR131" s="2">
        <f t="shared" si="17"/>
        <v>-0.75596818443022118</v>
      </c>
      <c r="AS131" s="2">
        <f t="shared" si="19"/>
        <v>-2.1939039500205562</v>
      </c>
      <c r="AT131" s="2">
        <f t="shared" si="20"/>
        <v>-2.1784348531587017</v>
      </c>
      <c r="AU131" s="2">
        <f t="shared" si="21"/>
        <v>-0.25732452437309744</v>
      </c>
      <c r="AV131" s="2">
        <f t="shared" si="22"/>
        <v>1.2586963446627341E-2</v>
      </c>
      <c r="AW131" s="2">
        <f t="shared" si="23"/>
        <v>0.29745059605216362</v>
      </c>
      <c r="AX131" s="2">
        <f t="shared" si="18"/>
        <v>-3.4378159757330735</v>
      </c>
      <c r="AY131" s="9">
        <v>-3.6586485521225285</v>
      </c>
    </row>
    <row r="132" spans="1:51">
      <c r="A132" s="4">
        <v>44105</v>
      </c>
      <c r="B132" s="5">
        <v>87.8</v>
      </c>
      <c r="C132" s="5">
        <v>64.2</v>
      </c>
      <c r="D132" s="5">
        <v>95.1</v>
      </c>
      <c r="E132" s="5">
        <v>105.2</v>
      </c>
      <c r="F132" s="5">
        <v>108.8</v>
      </c>
      <c r="G132" s="5">
        <v>109.6</v>
      </c>
      <c r="H132" s="5">
        <v>63.5</v>
      </c>
      <c r="I132" s="5">
        <v>96.5</v>
      </c>
      <c r="J132" s="5">
        <v>107.3</v>
      </c>
      <c r="K132" s="5">
        <v>91.8</v>
      </c>
      <c r="L132" s="5">
        <v>113.7</v>
      </c>
      <c r="M132" s="5">
        <v>105.1</v>
      </c>
      <c r="N132" s="5">
        <v>112.9</v>
      </c>
      <c r="O132" s="5">
        <v>103</v>
      </c>
      <c r="P132" s="5">
        <v>80.3</v>
      </c>
      <c r="Q132" s="5">
        <v>54.7</v>
      </c>
      <c r="R132" s="5">
        <v>96.7</v>
      </c>
      <c r="S132" s="5">
        <v>108.6</v>
      </c>
      <c r="T132" s="5">
        <v>98.1</v>
      </c>
      <c r="U132" s="5">
        <v>114.7</v>
      </c>
      <c r="V132" s="5">
        <v>105.8</v>
      </c>
      <c r="W132" s="5">
        <v>100.1</v>
      </c>
      <c r="X132" s="5">
        <v>101.9</v>
      </c>
      <c r="Y132" s="5">
        <v>97.3</v>
      </c>
      <c r="Z132" s="5">
        <v>105.2</v>
      </c>
      <c r="AA132" s="5">
        <v>103.8</v>
      </c>
      <c r="AB132" s="5">
        <v>101.8</v>
      </c>
      <c r="AC132" s="5">
        <v>109.1</v>
      </c>
      <c r="AD132" s="5">
        <v>96</v>
      </c>
      <c r="AG132" s="4">
        <v>44105</v>
      </c>
      <c r="AH132" s="5">
        <v>87.8</v>
      </c>
      <c r="AI132" s="5">
        <v>64.2</v>
      </c>
      <c r="AJ132" s="5">
        <v>63.5</v>
      </c>
      <c r="AK132" s="5">
        <v>91.8</v>
      </c>
      <c r="AL132" s="5">
        <v>108.6</v>
      </c>
      <c r="AM132" s="5">
        <v>103.8</v>
      </c>
      <c r="AP132" s="4">
        <v>44105</v>
      </c>
      <c r="AQ132" s="2">
        <f t="shared" si="16"/>
        <v>-4.1484716157205241</v>
      </c>
      <c r="AR132" s="2">
        <f t="shared" si="17"/>
        <v>-0.87813380998937063</v>
      </c>
      <c r="AS132" s="2">
        <f t="shared" si="19"/>
        <v>-1.7520418034414666</v>
      </c>
      <c r="AT132" s="2">
        <f t="shared" si="20"/>
        <v>-1.5975188923163794</v>
      </c>
      <c r="AU132" s="2">
        <f t="shared" si="21"/>
        <v>-0.36408860415748401</v>
      </c>
      <c r="AV132" s="2">
        <f t="shared" si="22"/>
        <v>1.4357168846749402E-2</v>
      </c>
      <c r="AW132" s="2">
        <f t="shared" si="23"/>
        <v>0.42895432533742639</v>
      </c>
      <c r="AX132" s="2">
        <f t="shared" si="18"/>
        <v>-2.932254802831153</v>
      </c>
      <c r="AY132" s="9">
        <v>-2.9812635004167021</v>
      </c>
    </row>
    <row r="133" spans="1:51">
      <c r="A133" s="4">
        <v>44136</v>
      </c>
      <c r="B133" s="5">
        <v>89.4</v>
      </c>
      <c r="C133" s="5">
        <v>76.2</v>
      </c>
      <c r="D133" s="5">
        <v>97</v>
      </c>
      <c r="E133" s="5">
        <v>105.2</v>
      </c>
      <c r="F133" s="5">
        <v>108.9</v>
      </c>
      <c r="G133" s="5">
        <v>109.6</v>
      </c>
      <c r="H133" s="5">
        <v>63.7</v>
      </c>
      <c r="I133" s="5">
        <v>96.5</v>
      </c>
      <c r="J133" s="5">
        <v>107.2</v>
      </c>
      <c r="K133" s="5">
        <v>92.1</v>
      </c>
      <c r="L133" s="5">
        <v>114.1</v>
      </c>
      <c r="M133" s="5">
        <v>105.1</v>
      </c>
      <c r="N133" s="5">
        <v>112.8</v>
      </c>
      <c r="O133" s="5">
        <v>103.4</v>
      </c>
      <c r="P133" s="5">
        <v>79.599999999999994</v>
      </c>
      <c r="Q133" s="5">
        <v>54.7</v>
      </c>
      <c r="R133" s="5">
        <v>96.9</v>
      </c>
      <c r="S133" s="5">
        <v>106.6</v>
      </c>
      <c r="T133" s="5">
        <v>98.1</v>
      </c>
      <c r="U133" s="5">
        <v>114.7</v>
      </c>
      <c r="V133" s="5">
        <v>105.8</v>
      </c>
      <c r="W133" s="5">
        <v>100.3</v>
      </c>
      <c r="X133" s="5">
        <v>101.8</v>
      </c>
      <c r="Y133" s="5">
        <v>97.3</v>
      </c>
      <c r="Z133" s="5">
        <v>105.2</v>
      </c>
      <c r="AA133" s="5">
        <v>103.8</v>
      </c>
      <c r="AB133" s="5">
        <v>101.8</v>
      </c>
      <c r="AC133" s="5">
        <v>109.2</v>
      </c>
      <c r="AD133" s="5">
        <v>96.3</v>
      </c>
      <c r="AG133" s="4">
        <v>44136</v>
      </c>
      <c r="AH133" s="5">
        <v>89.4</v>
      </c>
      <c r="AI133" s="5">
        <v>76.2</v>
      </c>
      <c r="AJ133" s="5">
        <v>63.7</v>
      </c>
      <c r="AK133" s="5">
        <v>92.1</v>
      </c>
      <c r="AL133" s="5">
        <v>106.6</v>
      </c>
      <c r="AM133" s="5">
        <v>103.8</v>
      </c>
      <c r="AP133" s="4">
        <v>44136</v>
      </c>
      <c r="AQ133" s="2">
        <f t="shared" si="16"/>
        <v>-3.6637931034482705</v>
      </c>
      <c r="AR133" s="2">
        <f t="shared" si="17"/>
        <v>-0.12865952031861205</v>
      </c>
      <c r="AS133" s="2">
        <f t="shared" si="19"/>
        <v>-1.7477264295413644</v>
      </c>
      <c r="AT133" s="2">
        <f t="shared" si="20"/>
        <v>-1.5216668082573614</v>
      </c>
      <c r="AU133" s="2">
        <f t="shared" si="21"/>
        <v>-0.41208235931741277</v>
      </c>
      <c r="AV133" s="2">
        <f t="shared" si="22"/>
        <v>1.0747008657087147E-2</v>
      </c>
      <c r="AW133" s="2">
        <f t="shared" si="23"/>
        <v>0.13559500532939284</v>
      </c>
      <c r="AX133" s="2">
        <f t="shared" si="18"/>
        <v>-2.6289180990900007</v>
      </c>
      <c r="AY133" s="9">
        <v>-2.6425677922473767</v>
      </c>
    </row>
    <row r="134" spans="1:51">
      <c r="A134" s="4">
        <v>44166</v>
      </c>
      <c r="B134" s="5">
        <v>90.2</v>
      </c>
      <c r="C134" s="5">
        <v>75.8</v>
      </c>
      <c r="D134" s="5">
        <v>97.5</v>
      </c>
      <c r="E134" s="5">
        <v>104.9</v>
      </c>
      <c r="F134" s="5">
        <v>108.9</v>
      </c>
      <c r="G134" s="5">
        <v>109.7</v>
      </c>
      <c r="H134" s="5">
        <v>64.3</v>
      </c>
      <c r="I134" s="5">
        <v>96.5</v>
      </c>
      <c r="J134" s="5">
        <v>107.3</v>
      </c>
      <c r="K134" s="5">
        <v>93.4</v>
      </c>
      <c r="L134" s="5">
        <v>116.7</v>
      </c>
      <c r="M134" s="5">
        <v>105.2</v>
      </c>
      <c r="N134" s="5">
        <v>113.8</v>
      </c>
      <c r="O134" s="5">
        <v>103.3</v>
      </c>
      <c r="P134" s="5">
        <v>81.2</v>
      </c>
      <c r="Q134" s="5">
        <v>54.7</v>
      </c>
      <c r="R134" s="5">
        <v>96.7</v>
      </c>
      <c r="S134" s="5">
        <v>104.5</v>
      </c>
      <c r="T134" s="5">
        <v>98.1</v>
      </c>
      <c r="U134" s="5">
        <v>114.7</v>
      </c>
      <c r="V134" s="5">
        <v>105.9</v>
      </c>
      <c r="W134" s="5">
        <v>100.9</v>
      </c>
      <c r="X134" s="5">
        <v>102.1</v>
      </c>
      <c r="Y134" s="5">
        <v>97.4</v>
      </c>
      <c r="Z134" s="5">
        <v>105.2</v>
      </c>
      <c r="AA134" s="5">
        <v>103.9</v>
      </c>
      <c r="AB134" s="5">
        <v>101.8</v>
      </c>
      <c r="AC134" s="5">
        <v>109.2</v>
      </c>
      <c r="AD134" s="5">
        <v>96.9</v>
      </c>
      <c r="AG134" s="4">
        <v>44166</v>
      </c>
      <c r="AH134" s="5">
        <v>90.2</v>
      </c>
      <c r="AI134" s="5">
        <v>75.8</v>
      </c>
      <c r="AJ134" s="5">
        <v>64.3</v>
      </c>
      <c r="AK134" s="5">
        <v>93.4</v>
      </c>
      <c r="AL134" s="5">
        <v>104.5</v>
      </c>
      <c r="AM134" s="5">
        <v>103.9</v>
      </c>
      <c r="AP134" s="4">
        <v>44166</v>
      </c>
      <c r="AQ134" s="2">
        <f t="shared" si="16"/>
        <v>-2.9063509149623314</v>
      </c>
      <c r="AR134" s="2">
        <f t="shared" si="17"/>
        <v>-0.24030036540750041</v>
      </c>
      <c r="AS134" s="2">
        <f t="shared" si="19"/>
        <v>-1.7035823811490174</v>
      </c>
      <c r="AT134" s="2">
        <f t="shared" si="20"/>
        <v>-0.65145135587566128</v>
      </c>
      <c r="AU134" s="2">
        <f t="shared" si="21"/>
        <v>-0.45813412774872508</v>
      </c>
      <c r="AV134" s="2">
        <f t="shared" si="22"/>
        <v>1.2538176766601801E-2</v>
      </c>
      <c r="AW134" s="2">
        <f t="shared" si="23"/>
        <v>0.13457913845197078</v>
      </c>
      <c r="AX134" s="2">
        <f t="shared" si="18"/>
        <v>-2.0222446916076819</v>
      </c>
      <c r="AY134" s="9">
        <v>-2.0968799681176336</v>
      </c>
    </row>
    <row r="135" spans="1:51">
      <c r="A135" s="4">
        <v>44197</v>
      </c>
      <c r="B135" s="5">
        <v>91.8</v>
      </c>
      <c r="C135" s="5">
        <v>76</v>
      </c>
      <c r="D135" s="5">
        <v>98.2</v>
      </c>
      <c r="E135" s="5">
        <v>103.3</v>
      </c>
      <c r="F135" s="5">
        <v>108.9</v>
      </c>
      <c r="G135" s="5">
        <v>109.7</v>
      </c>
      <c r="H135" s="5">
        <v>67.900000000000006</v>
      </c>
      <c r="I135" s="5">
        <v>96.4</v>
      </c>
      <c r="J135" s="5">
        <v>107.2</v>
      </c>
      <c r="K135" s="5">
        <v>95.1</v>
      </c>
      <c r="L135" s="5">
        <v>119.9</v>
      </c>
      <c r="M135" s="5">
        <v>105.4</v>
      </c>
      <c r="N135" s="5">
        <v>113.8</v>
      </c>
      <c r="O135" s="5">
        <v>103.7</v>
      </c>
      <c r="P135" s="5">
        <v>84.3</v>
      </c>
      <c r="Q135" s="5">
        <v>54.7</v>
      </c>
      <c r="R135" s="5">
        <v>96.4</v>
      </c>
      <c r="S135" s="5">
        <v>104.1</v>
      </c>
      <c r="T135" s="5">
        <v>97.8</v>
      </c>
      <c r="U135" s="5">
        <v>114.7</v>
      </c>
      <c r="V135" s="5">
        <v>106.7</v>
      </c>
      <c r="W135" s="5">
        <v>100</v>
      </c>
      <c r="X135" s="5">
        <v>101.6</v>
      </c>
      <c r="Y135" s="5">
        <v>97.5</v>
      </c>
      <c r="Z135" s="5">
        <v>105.2</v>
      </c>
      <c r="AA135" s="5">
        <v>103.6</v>
      </c>
      <c r="AB135" s="5">
        <v>101.8</v>
      </c>
      <c r="AC135" s="5">
        <v>109.3</v>
      </c>
      <c r="AD135" s="5">
        <v>98.7</v>
      </c>
      <c r="AG135" s="4">
        <v>44197</v>
      </c>
      <c r="AH135" s="5">
        <v>91.8</v>
      </c>
      <c r="AI135" s="5">
        <v>76</v>
      </c>
      <c r="AJ135" s="5">
        <v>67.900000000000006</v>
      </c>
      <c r="AK135" s="5">
        <v>95.1</v>
      </c>
      <c r="AL135" s="5">
        <v>104.1</v>
      </c>
      <c r="AM135" s="5">
        <v>103.6</v>
      </c>
      <c r="AP135" s="4">
        <v>44197</v>
      </c>
      <c r="AQ135" s="2">
        <f t="shared" si="16"/>
        <v>0.32786885245900521</v>
      </c>
      <c r="AR135" s="2">
        <f t="shared" si="17"/>
        <v>-0.22399057316451168</v>
      </c>
      <c r="AS135" s="2">
        <f t="shared" si="19"/>
        <v>-0.71842112990972817</v>
      </c>
      <c r="AT135" s="2">
        <f t="shared" si="20"/>
        <v>1.5413012186864756</v>
      </c>
      <c r="AU135" s="2">
        <f t="shared" si="21"/>
        <v>-0.46514769428454578</v>
      </c>
      <c r="AV135" s="2">
        <f t="shared" si="22"/>
        <v>7.164672438058098E-3</v>
      </c>
      <c r="AW135" s="2">
        <f t="shared" si="23"/>
        <v>0.18696235869325709</v>
      </c>
      <c r="AX135" s="2">
        <f t="shared" si="18"/>
        <v>0.50916496945009726</v>
      </c>
      <c r="AY135" s="9">
        <v>0.23554770523716684</v>
      </c>
    </row>
    <row r="136" spans="1:51">
      <c r="A136" s="4">
        <v>44228</v>
      </c>
      <c r="B136" s="5">
        <v>93.4</v>
      </c>
      <c r="C136" s="5">
        <v>86</v>
      </c>
      <c r="D136" s="5">
        <v>100</v>
      </c>
      <c r="E136" s="5">
        <v>105.4</v>
      </c>
      <c r="F136" s="5">
        <v>109.6</v>
      </c>
      <c r="G136" s="5">
        <v>110.3</v>
      </c>
      <c r="H136" s="5">
        <v>68.400000000000006</v>
      </c>
      <c r="I136" s="5">
        <v>96.4</v>
      </c>
      <c r="J136" s="5">
        <v>107.2</v>
      </c>
      <c r="K136" s="5">
        <v>95.5</v>
      </c>
      <c r="L136" s="5">
        <v>125.9</v>
      </c>
      <c r="M136" s="5">
        <v>106</v>
      </c>
      <c r="N136" s="5">
        <v>114.6</v>
      </c>
      <c r="O136" s="5">
        <v>103.3</v>
      </c>
      <c r="P136" s="5">
        <v>85.2</v>
      </c>
      <c r="Q136" s="5">
        <v>54.7</v>
      </c>
      <c r="R136" s="5">
        <v>96.7</v>
      </c>
      <c r="S136" s="5">
        <v>105</v>
      </c>
      <c r="T136" s="5">
        <v>97.9</v>
      </c>
      <c r="U136" s="5">
        <v>114.7</v>
      </c>
      <c r="V136" s="5">
        <v>106.9</v>
      </c>
      <c r="W136" s="5">
        <v>99.8</v>
      </c>
      <c r="X136" s="5">
        <v>101.6</v>
      </c>
      <c r="Y136" s="5">
        <v>97.4</v>
      </c>
      <c r="Z136" s="5">
        <v>105.2</v>
      </c>
      <c r="AA136" s="5">
        <v>103.7</v>
      </c>
      <c r="AB136" s="5">
        <v>101.8</v>
      </c>
      <c r="AC136" s="5">
        <v>109.2</v>
      </c>
      <c r="AD136" s="5">
        <v>100</v>
      </c>
      <c r="AG136" s="4">
        <v>44228</v>
      </c>
      <c r="AH136" s="5">
        <v>93.4</v>
      </c>
      <c r="AI136" s="5">
        <v>86</v>
      </c>
      <c r="AJ136" s="5">
        <v>68.400000000000006</v>
      </c>
      <c r="AK136" s="5">
        <v>95.5</v>
      </c>
      <c r="AL136" s="5">
        <v>105</v>
      </c>
      <c r="AM136" s="5">
        <v>103.7</v>
      </c>
      <c r="AP136" s="4">
        <v>44228</v>
      </c>
      <c r="AQ136" s="2">
        <f t="shared" si="16"/>
        <v>4.1248606465997852</v>
      </c>
      <c r="AR136" s="2">
        <f t="shared" si="17"/>
        <v>4.0008162375999348</v>
      </c>
      <c r="AS136" s="2">
        <f t="shared" si="19"/>
        <v>-0.66399528673474817</v>
      </c>
      <c r="AT136" s="2">
        <f t="shared" si="20"/>
        <v>2.1376578148706353</v>
      </c>
      <c r="AU136" s="2">
        <f t="shared" si="21"/>
        <v>-0.42322078037443611</v>
      </c>
      <c r="AV136" s="2">
        <f t="shared" si="22"/>
        <v>7.1577366467340765E-3</v>
      </c>
      <c r="AW136" s="2">
        <f t="shared" si="23"/>
        <v>-0.93355507540833482</v>
      </c>
      <c r="AX136" s="2">
        <f t="shared" si="18"/>
        <v>1.8329938900203615</v>
      </c>
      <c r="AY136" s="9">
        <v>2.9467341526477924</v>
      </c>
    </row>
    <row r="137" spans="1:51">
      <c r="A137" s="4">
        <v>44256</v>
      </c>
      <c r="B137" s="5">
        <v>94.7</v>
      </c>
      <c r="C137" s="5">
        <v>89</v>
      </c>
      <c r="D137" s="5">
        <v>102.8</v>
      </c>
      <c r="E137" s="5">
        <v>105.8</v>
      </c>
      <c r="F137" s="5">
        <v>109.9</v>
      </c>
      <c r="G137" s="5">
        <v>110.6</v>
      </c>
      <c r="H137" s="5">
        <v>68.7</v>
      </c>
      <c r="I137" s="5">
        <v>96.4</v>
      </c>
      <c r="J137" s="5">
        <v>107.4</v>
      </c>
      <c r="K137" s="5">
        <v>96.5</v>
      </c>
      <c r="L137" s="5">
        <v>130.6</v>
      </c>
      <c r="M137" s="5">
        <v>106.9</v>
      </c>
      <c r="N137" s="5">
        <v>114.8</v>
      </c>
      <c r="O137" s="5">
        <v>103.7</v>
      </c>
      <c r="P137" s="5">
        <v>89.8</v>
      </c>
      <c r="Q137" s="5">
        <v>51.2</v>
      </c>
      <c r="R137" s="5">
        <v>96.6</v>
      </c>
      <c r="S137" s="5">
        <v>106.7</v>
      </c>
      <c r="T137" s="5">
        <v>97.9</v>
      </c>
      <c r="U137" s="5">
        <v>114.7</v>
      </c>
      <c r="V137" s="5">
        <v>107</v>
      </c>
      <c r="W137" s="5">
        <v>100.2</v>
      </c>
      <c r="X137" s="5">
        <v>102.4</v>
      </c>
      <c r="Y137" s="5">
        <v>97.4</v>
      </c>
      <c r="Z137" s="5">
        <v>105.2</v>
      </c>
      <c r="AA137" s="5">
        <v>104.2</v>
      </c>
      <c r="AB137" s="5">
        <v>101.8</v>
      </c>
      <c r="AC137" s="5">
        <v>109.1</v>
      </c>
      <c r="AD137" s="5">
        <v>101.7</v>
      </c>
      <c r="AG137" s="4">
        <v>44256</v>
      </c>
      <c r="AH137" s="5">
        <v>94.7</v>
      </c>
      <c r="AI137" s="5">
        <v>89</v>
      </c>
      <c r="AJ137" s="5">
        <v>68.7</v>
      </c>
      <c r="AK137" s="5">
        <v>96.5</v>
      </c>
      <c r="AL137" s="5">
        <v>106.7</v>
      </c>
      <c r="AM137" s="5">
        <v>104.2</v>
      </c>
      <c r="AP137" s="4">
        <v>44256</v>
      </c>
      <c r="AQ137" s="2">
        <f t="shared" si="16"/>
        <v>6.285072951739636</v>
      </c>
      <c r="AR137" s="2">
        <f t="shared" si="17"/>
        <v>4.9728930737322035</v>
      </c>
      <c r="AS137" s="2">
        <f t="shared" si="19"/>
        <v>-0.53989549051701591</v>
      </c>
      <c r="AT137" s="2">
        <f t="shared" si="20"/>
        <v>3.1059807873855436</v>
      </c>
      <c r="AU137" s="2">
        <f t="shared" si="21"/>
        <v>-0.37556238865015945</v>
      </c>
      <c r="AV137" s="2">
        <f t="shared" si="22"/>
        <v>1.4301628541732992E-2</v>
      </c>
      <c r="AW137" s="2">
        <f t="shared" si="23"/>
        <v>-0.89264465875266819</v>
      </c>
      <c r="AX137" s="2">
        <f t="shared" si="18"/>
        <v>4.2008196721311464</v>
      </c>
      <c r="AY137" s="9">
        <v>4.4813359700926867</v>
      </c>
    </row>
    <row r="138" spans="1:51">
      <c r="A138" s="4">
        <v>44287</v>
      </c>
      <c r="B138" s="5">
        <v>98.5</v>
      </c>
      <c r="C138" s="5">
        <v>89.8</v>
      </c>
      <c r="D138" s="5">
        <v>105</v>
      </c>
      <c r="E138" s="5">
        <v>105.8</v>
      </c>
      <c r="F138" s="5">
        <v>110.5</v>
      </c>
      <c r="G138" s="5">
        <v>111.6</v>
      </c>
      <c r="H138" s="5">
        <v>77.599999999999994</v>
      </c>
      <c r="I138" s="5">
        <v>96.3</v>
      </c>
      <c r="J138" s="5">
        <v>107</v>
      </c>
      <c r="K138" s="5">
        <v>100.7</v>
      </c>
      <c r="L138" s="5">
        <v>134.80000000000001</v>
      </c>
      <c r="M138" s="5">
        <v>107.4</v>
      </c>
      <c r="N138" s="5">
        <v>115</v>
      </c>
      <c r="O138" s="5">
        <v>103.7</v>
      </c>
      <c r="P138" s="5">
        <v>90</v>
      </c>
      <c r="Q138" s="5">
        <v>51.2</v>
      </c>
      <c r="R138" s="5">
        <v>97</v>
      </c>
      <c r="S138" s="5">
        <v>109.4</v>
      </c>
      <c r="T138" s="5">
        <v>97.9</v>
      </c>
      <c r="U138" s="5">
        <v>116.5</v>
      </c>
      <c r="V138" s="5">
        <v>106.6</v>
      </c>
      <c r="W138" s="5">
        <v>100</v>
      </c>
      <c r="X138" s="5">
        <v>102.1</v>
      </c>
      <c r="Y138" s="5">
        <v>97.4</v>
      </c>
      <c r="Z138" s="5">
        <v>105.2</v>
      </c>
      <c r="AA138" s="5">
        <v>103.6</v>
      </c>
      <c r="AB138" s="5">
        <v>101.8</v>
      </c>
      <c r="AC138" s="5">
        <v>109.4</v>
      </c>
      <c r="AD138" s="5">
        <v>105.5</v>
      </c>
      <c r="AG138" s="4">
        <v>44287</v>
      </c>
      <c r="AH138" s="5">
        <v>98.5</v>
      </c>
      <c r="AI138" s="5">
        <v>89.8</v>
      </c>
      <c r="AJ138" s="5">
        <v>77.599999999999994</v>
      </c>
      <c r="AK138" s="5">
        <v>100.7</v>
      </c>
      <c r="AL138" s="5">
        <v>109.4</v>
      </c>
      <c r="AM138" s="5">
        <v>103.6</v>
      </c>
      <c r="AP138" s="4">
        <v>44287</v>
      </c>
      <c r="AQ138" s="2">
        <f t="shared" si="16"/>
        <v>11.67800453514738</v>
      </c>
      <c r="AR138" s="2">
        <f t="shared" si="17"/>
        <v>5.0739214675101225</v>
      </c>
      <c r="AS138" s="2">
        <f t="shared" si="19"/>
        <v>0.52283152229681606</v>
      </c>
      <c r="AT138" s="2">
        <f t="shared" si="20"/>
        <v>7.110169312392995</v>
      </c>
      <c r="AU138" s="2">
        <f t="shared" si="21"/>
        <v>-0.29106085120387365</v>
      </c>
      <c r="AV138" s="2">
        <f t="shared" si="22"/>
        <v>0</v>
      </c>
      <c r="AW138" s="2">
        <f t="shared" si="23"/>
        <v>-0.73785691584868118</v>
      </c>
      <c r="AX138" s="2">
        <f t="shared" si="18"/>
        <v>9.326424870466326</v>
      </c>
      <c r="AY138" s="9">
        <v>8.3022512655385157</v>
      </c>
    </row>
    <row r="139" spans="1:51">
      <c r="A139" s="4">
        <v>44317</v>
      </c>
      <c r="B139" s="5">
        <v>103.7</v>
      </c>
      <c r="C139" s="5">
        <v>117.6</v>
      </c>
      <c r="D139" s="5">
        <v>107.1</v>
      </c>
      <c r="E139" s="5">
        <v>105.4</v>
      </c>
      <c r="F139" s="5">
        <v>111.1</v>
      </c>
      <c r="G139" s="5">
        <v>111.9</v>
      </c>
      <c r="H139" s="5">
        <v>77.7</v>
      </c>
      <c r="I139" s="5">
        <v>96.3</v>
      </c>
      <c r="J139" s="5">
        <v>107.1</v>
      </c>
      <c r="K139" s="5">
        <v>102.9</v>
      </c>
      <c r="L139" s="5">
        <v>139.6</v>
      </c>
      <c r="M139" s="5">
        <v>108</v>
      </c>
      <c r="N139" s="5">
        <v>116.6</v>
      </c>
      <c r="O139" s="5">
        <v>103.9</v>
      </c>
      <c r="P139" s="5">
        <v>91</v>
      </c>
      <c r="Q139" s="5">
        <v>51.2</v>
      </c>
      <c r="R139" s="5">
        <v>96.9</v>
      </c>
      <c r="S139" s="5">
        <v>112.6</v>
      </c>
      <c r="T139" s="5">
        <v>97.9</v>
      </c>
      <c r="U139" s="5">
        <v>116.5</v>
      </c>
      <c r="V139" s="5">
        <v>106.8</v>
      </c>
      <c r="W139" s="5">
        <v>99.3</v>
      </c>
      <c r="X139" s="5">
        <v>102.1</v>
      </c>
      <c r="Y139" s="5">
        <v>97.4</v>
      </c>
      <c r="Z139" s="5">
        <v>105.7</v>
      </c>
      <c r="AA139" s="5">
        <v>103.5</v>
      </c>
      <c r="AB139" s="5">
        <v>101.8</v>
      </c>
      <c r="AC139" s="5">
        <v>109.2</v>
      </c>
      <c r="AD139" s="5">
        <v>107.6</v>
      </c>
      <c r="AG139" s="4">
        <v>44317</v>
      </c>
      <c r="AH139" s="5">
        <v>103.7</v>
      </c>
      <c r="AI139" s="5">
        <v>117.6</v>
      </c>
      <c r="AJ139" s="5">
        <v>77.7</v>
      </c>
      <c r="AK139" s="5">
        <v>102.9</v>
      </c>
      <c r="AL139" s="5">
        <v>112.6</v>
      </c>
      <c r="AM139" s="5">
        <v>103.5</v>
      </c>
      <c r="AP139" s="4">
        <v>44317</v>
      </c>
      <c r="AQ139" s="2">
        <f t="shared" si="16"/>
        <v>17.44054360135901</v>
      </c>
      <c r="AR139" s="2">
        <f t="shared" si="17"/>
        <v>9.8500648408812648</v>
      </c>
      <c r="AS139" s="2">
        <f t="shared" si="19"/>
        <v>0.61775593465229428</v>
      </c>
      <c r="AT139" s="2">
        <f t="shared" si="20"/>
        <v>8.9259971675579735</v>
      </c>
      <c r="AU139" s="2">
        <f t="shared" si="21"/>
        <v>-0.18198175822782175</v>
      </c>
      <c r="AV139" s="2">
        <f t="shared" si="22"/>
        <v>3.5788683233669068E-3</v>
      </c>
      <c r="AW139" s="2">
        <f t="shared" si="23"/>
        <v>-1.7748714518280693</v>
      </c>
      <c r="AX139" s="2">
        <f t="shared" si="18"/>
        <v>12.083333333333329</v>
      </c>
      <c r="AY139" s="9">
        <v>12.403077284001512</v>
      </c>
    </row>
    <row r="140" spans="1:51">
      <c r="A140" s="4">
        <v>44348</v>
      </c>
      <c r="B140" s="5">
        <v>106.4</v>
      </c>
      <c r="C140" s="5">
        <v>118.9</v>
      </c>
      <c r="D140" s="5">
        <v>110.3</v>
      </c>
      <c r="E140" s="5">
        <v>105.5</v>
      </c>
      <c r="F140" s="5">
        <v>111.5</v>
      </c>
      <c r="G140" s="5">
        <v>112.2</v>
      </c>
      <c r="H140" s="5">
        <v>77.900000000000006</v>
      </c>
      <c r="I140" s="5">
        <v>96.4</v>
      </c>
      <c r="J140" s="5">
        <v>107.2</v>
      </c>
      <c r="K140" s="5">
        <v>106.4</v>
      </c>
      <c r="L140" s="5">
        <v>139.80000000000001</v>
      </c>
      <c r="M140" s="5">
        <v>108.1</v>
      </c>
      <c r="N140" s="5">
        <v>118</v>
      </c>
      <c r="O140" s="5">
        <v>103.7</v>
      </c>
      <c r="P140" s="5">
        <v>91</v>
      </c>
      <c r="Q140" s="5">
        <v>51.2</v>
      </c>
      <c r="R140" s="5">
        <v>97</v>
      </c>
      <c r="S140" s="5">
        <v>114.6</v>
      </c>
      <c r="T140" s="5">
        <v>97.9</v>
      </c>
      <c r="U140" s="5">
        <v>116.5</v>
      </c>
      <c r="V140" s="5">
        <v>107</v>
      </c>
      <c r="W140" s="5">
        <v>100</v>
      </c>
      <c r="X140" s="5">
        <v>101.9</v>
      </c>
      <c r="Y140" s="5">
        <v>97.4</v>
      </c>
      <c r="Z140" s="5">
        <v>105.7</v>
      </c>
      <c r="AA140" s="5">
        <v>103.6</v>
      </c>
      <c r="AB140" s="5">
        <v>101.8</v>
      </c>
      <c r="AC140" s="5">
        <v>109.4</v>
      </c>
      <c r="AD140" s="5">
        <v>111.4</v>
      </c>
      <c r="AG140" s="4">
        <v>44348</v>
      </c>
      <c r="AH140" s="5">
        <v>106.4</v>
      </c>
      <c r="AI140" s="5">
        <v>118.9</v>
      </c>
      <c r="AJ140" s="5">
        <v>77.900000000000006</v>
      </c>
      <c r="AK140" s="5">
        <v>106.4</v>
      </c>
      <c r="AL140" s="5">
        <v>114.6</v>
      </c>
      <c r="AM140" s="5">
        <v>103.6</v>
      </c>
      <c r="AP140" s="4">
        <v>44348</v>
      </c>
      <c r="AQ140" s="2">
        <f t="shared" si="16"/>
        <v>19.954904171364134</v>
      </c>
      <c r="AR140" s="2">
        <f t="shared" si="17"/>
        <v>10.061576549916511</v>
      </c>
      <c r="AS140" s="2">
        <f t="shared" si="19"/>
        <v>0.56810711852564522</v>
      </c>
      <c r="AT140" s="2">
        <f t="shared" si="20"/>
        <v>11.115176157865509</v>
      </c>
      <c r="AU140" s="2">
        <f t="shared" si="21"/>
        <v>-0.1222637809970596</v>
      </c>
      <c r="AV140" s="2">
        <f t="shared" si="22"/>
        <v>3.575407135433248E-3</v>
      </c>
      <c r="AW140" s="2">
        <f t="shared" si="23"/>
        <v>-1.6712672810819065</v>
      </c>
      <c r="AX140" s="2">
        <f t="shared" si="18"/>
        <v>16.283924843423804</v>
      </c>
      <c r="AY140" s="9">
        <v>14.209707242751108</v>
      </c>
    </row>
    <row r="141" spans="1:51">
      <c r="A141" s="4">
        <v>44378</v>
      </c>
      <c r="B141" s="5">
        <v>110.8</v>
      </c>
      <c r="C141" s="5">
        <v>119.1</v>
      </c>
      <c r="D141" s="5">
        <v>109.6</v>
      </c>
      <c r="E141" s="5">
        <v>104.7</v>
      </c>
      <c r="F141" s="5">
        <v>112.3</v>
      </c>
      <c r="G141" s="5">
        <v>110.3</v>
      </c>
      <c r="H141" s="5">
        <v>84.5</v>
      </c>
      <c r="I141" s="5">
        <v>96.5</v>
      </c>
      <c r="J141" s="5">
        <v>106.8</v>
      </c>
      <c r="K141" s="5">
        <v>111.8</v>
      </c>
      <c r="L141" s="5">
        <v>140.80000000000001</v>
      </c>
      <c r="M141" s="5">
        <v>108.9</v>
      </c>
      <c r="N141" s="5">
        <v>118.2</v>
      </c>
      <c r="O141" s="5">
        <v>104.1</v>
      </c>
      <c r="P141" s="5">
        <v>91.1</v>
      </c>
      <c r="Q141" s="5">
        <v>51.4</v>
      </c>
      <c r="R141" s="5">
        <v>97</v>
      </c>
      <c r="S141" s="5">
        <v>120.3</v>
      </c>
      <c r="T141" s="5">
        <v>97.9</v>
      </c>
      <c r="U141" s="5">
        <v>116.5</v>
      </c>
      <c r="V141" s="5">
        <v>107.2</v>
      </c>
      <c r="W141" s="5">
        <v>99.9</v>
      </c>
      <c r="X141" s="5">
        <v>102.9</v>
      </c>
      <c r="Y141" s="5">
        <v>97.5</v>
      </c>
      <c r="Z141" s="5">
        <v>105.7</v>
      </c>
      <c r="AA141" s="5">
        <v>103.5</v>
      </c>
      <c r="AB141" s="5">
        <v>101.8</v>
      </c>
      <c r="AC141" s="5">
        <v>109.3</v>
      </c>
      <c r="AD141" s="5">
        <v>115.9</v>
      </c>
      <c r="AG141" s="4">
        <v>44378</v>
      </c>
      <c r="AH141" s="5">
        <v>110.8</v>
      </c>
      <c r="AI141" s="5">
        <v>119.1</v>
      </c>
      <c r="AJ141" s="5">
        <v>84.5</v>
      </c>
      <c r="AK141" s="5">
        <v>111.8</v>
      </c>
      <c r="AL141" s="5">
        <v>120.3</v>
      </c>
      <c r="AM141" s="5">
        <v>103.5</v>
      </c>
      <c r="AP141" s="4">
        <v>44378</v>
      </c>
      <c r="AQ141" s="2">
        <f t="shared" si="16"/>
        <v>26.484018264840188</v>
      </c>
      <c r="AR141" s="2">
        <f t="shared" si="17"/>
        <v>10.237262407560163</v>
      </c>
      <c r="AS141" s="2">
        <f t="shared" si="19"/>
        <v>2.2417363532510013</v>
      </c>
      <c r="AT141" s="2">
        <f t="shared" si="20"/>
        <v>16.065054375669817</v>
      </c>
      <c r="AU141" s="2">
        <f t="shared" si="21"/>
        <v>-4.5750467500794152E-2</v>
      </c>
      <c r="AV141" s="2">
        <f t="shared" si="22"/>
        <v>1.7877035677164924E-3</v>
      </c>
      <c r="AW141" s="2">
        <f t="shared" si="23"/>
        <v>-2.0160721077077177</v>
      </c>
      <c r="AX141" s="2">
        <f t="shared" si="18"/>
        <v>21.615949632738733</v>
      </c>
      <c r="AY141" s="9">
        <v>18.791095118433091</v>
      </c>
    </row>
    <row r="142" spans="1:51">
      <c r="A142" s="4">
        <v>44409</v>
      </c>
      <c r="B142" s="5">
        <v>112.7</v>
      </c>
      <c r="C142" s="5">
        <v>130.5</v>
      </c>
      <c r="D142" s="5">
        <v>111.7</v>
      </c>
      <c r="E142" s="5">
        <v>105.9</v>
      </c>
      <c r="F142" s="5">
        <v>112.4</v>
      </c>
      <c r="G142" s="5">
        <v>113</v>
      </c>
      <c r="H142" s="5">
        <v>85.2</v>
      </c>
      <c r="I142" s="5">
        <v>96.6</v>
      </c>
      <c r="J142" s="5">
        <v>107.1</v>
      </c>
      <c r="K142" s="5">
        <v>112.4</v>
      </c>
      <c r="L142" s="5">
        <v>140.4</v>
      </c>
      <c r="M142" s="5">
        <v>109.9</v>
      </c>
      <c r="N142" s="5">
        <v>118</v>
      </c>
      <c r="O142" s="5">
        <v>103.7</v>
      </c>
      <c r="P142" s="5">
        <v>91.9</v>
      </c>
      <c r="Q142" s="5">
        <v>51.4</v>
      </c>
      <c r="R142" s="5">
        <v>97</v>
      </c>
      <c r="S142" s="5">
        <v>121</v>
      </c>
      <c r="T142" s="5">
        <v>98</v>
      </c>
      <c r="U142" s="5">
        <v>116.5</v>
      </c>
      <c r="V142" s="5">
        <v>107.3</v>
      </c>
      <c r="W142" s="5">
        <v>100.3</v>
      </c>
      <c r="X142" s="5">
        <v>103.1</v>
      </c>
      <c r="Y142" s="5">
        <v>97.5</v>
      </c>
      <c r="Z142" s="5">
        <v>105.7</v>
      </c>
      <c r="AA142" s="5">
        <v>103.4</v>
      </c>
      <c r="AB142" s="5">
        <v>101.8</v>
      </c>
      <c r="AC142" s="5">
        <v>109.3</v>
      </c>
      <c r="AD142" s="5">
        <v>116.9</v>
      </c>
      <c r="AG142" s="4">
        <v>44409</v>
      </c>
      <c r="AH142" s="5">
        <v>112.7</v>
      </c>
      <c r="AI142" s="5">
        <v>130.5</v>
      </c>
      <c r="AJ142" s="5">
        <v>85.2</v>
      </c>
      <c r="AK142" s="5">
        <v>112.4</v>
      </c>
      <c r="AL142" s="5">
        <v>121</v>
      </c>
      <c r="AM142" s="5">
        <v>103.4</v>
      </c>
      <c r="AP142" s="4">
        <v>44409</v>
      </c>
      <c r="AQ142" s="2">
        <f t="shared" si="16"/>
        <v>28.359908883826904</v>
      </c>
      <c r="AR142" s="2">
        <f t="shared" si="17"/>
        <v>12.478736360133137</v>
      </c>
      <c r="AS142" s="2">
        <f t="shared" si="19"/>
        <v>2.2960492756287998</v>
      </c>
      <c r="AT142" s="2">
        <f t="shared" si="20"/>
        <v>16.330655690823676</v>
      </c>
      <c r="AU142" s="2">
        <f t="shared" si="21"/>
        <v>5.2937087458589022E-2</v>
      </c>
      <c r="AV142" s="2">
        <f t="shared" si="22"/>
        <v>3.582336219029049E-3</v>
      </c>
      <c r="AW142" s="2">
        <f t="shared" si="23"/>
        <v>-2.8020518664363259</v>
      </c>
      <c r="AX142" s="2">
        <f t="shared" si="18"/>
        <v>22.536687631027249</v>
      </c>
      <c r="AY142" s="9">
        <v>20.135411017311782</v>
      </c>
    </row>
    <row r="143" spans="1:51">
      <c r="A143" s="4">
        <v>44440</v>
      </c>
      <c r="B143" s="5">
        <v>113.7</v>
      </c>
      <c r="C143" s="5">
        <v>131.30000000000001</v>
      </c>
      <c r="D143" s="5">
        <v>113.9</v>
      </c>
      <c r="E143" s="5">
        <v>106.6</v>
      </c>
      <c r="F143" s="5">
        <v>113</v>
      </c>
      <c r="G143" s="5">
        <v>114.5</v>
      </c>
      <c r="H143" s="5">
        <v>86.1</v>
      </c>
      <c r="I143" s="5">
        <v>96.7</v>
      </c>
      <c r="J143" s="5">
        <v>107.3</v>
      </c>
      <c r="K143" s="5">
        <v>113.3</v>
      </c>
      <c r="L143" s="5">
        <v>144.1</v>
      </c>
      <c r="M143" s="5">
        <v>110.2</v>
      </c>
      <c r="N143" s="5">
        <v>118.7</v>
      </c>
      <c r="O143" s="5">
        <v>102.9</v>
      </c>
      <c r="P143" s="5">
        <v>92</v>
      </c>
      <c r="Q143" s="5">
        <v>51.4</v>
      </c>
      <c r="R143" s="5">
        <v>97.2</v>
      </c>
      <c r="S143" s="5">
        <v>123.5</v>
      </c>
      <c r="T143" s="5">
        <v>98</v>
      </c>
      <c r="U143" s="5">
        <v>116.5</v>
      </c>
      <c r="V143" s="5">
        <v>107.4</v>
      </c>
      <c r="W143" s="5">
        <v>100.2</v>
      </c>
      <c r="X143" s="5">
        <v>102.9</v>
      </c>
      <c r="Y143" s="5">
        <v>97.5</v>
      </c>
      <c r="Z143" s="5">
        <v>105.7</v>
      </c>
      <c r="AA143" s="5">
        <v>103.7</v>
      </c>
      <c r="AB143" s="5">
        <v>101.8</v>
      </c>
      <c r="AC143" s="5">
        <v>109.2</v>
      </c>
      <c r="AD143" s="5">
        <v>118.2</v>
      </c>
      <c r="AG143" s="4">
        <v>44440</v>
      </c>
      <c r="AH143" s="5">
        <v>113.7</v>
      </c>
      <c r="AI143" s="5">
        <v>131.30000000000001</v>
      </c>
      <c r="AJ143" s="5">
        <v>86.1</v>
      </c>
      <c r="AK143" s="5">
        <v>113.3</v>
      </c>
      <c r="AL143" s="5">
        <v>123.5</v>
      </c>
      <c r="AM143" s="5">
        <v>103.7</v>
      </c>
      <c r="AP143" s="4">
        <v>44440</v>
      </c>
      <c r="AQ143" s="2">
        <f t="shared" si="16"/>
        <v>29.351535836177476</v>
      </c>
      <c r="AR143" s="2">
        <f t="shared" si="17"/>
        <v>12.786037740022506</v>
      </c>
      <c r="AS143" s="2">
        <f t="shared" si="19"/>
        <v>2.3743886988724126</v>
      </c>
      <c r="AT143" s="2">
        <f t="shared" si="20"/>
        <v>16.726868641726284</v>
      </c>
      <c r="AU143" s="2">
        <f t="shared" si="21"/>
        <v>0.20973986777609582</v>
      </c>
      <c r="AV143" s="2">
        <f t="shared" si="22"/>
        <v>3.5719526357853972E-3</v>
      </c>
      <c r="AW143" s="2">
        <f t="shared" si="23"/>
        <v>-2.749071064855606</v>
      </c>
      <c r="AX143" s="2">
        <f t="shared" si="18"/>
        <v>23.769633507853413</v>
      </c>
      <c r="AY143" s="9">
        <v>20.846339543442994</v>
      </c>
    </row>
    <row r="144" spans="1:51">
      <c r="A144" s="4">
        <v>44470</v>
      </c>
      <c r="B144" s="5">
        <v>121.5</v>
      </c>
      <c r="C144" s="5">
        <v>135</v>
      </c>
      <c r="D144" s="5">
        <v>114.1</v>
      </c>
      <c r="E144" s="5">
        <v>107.2</v>
      </c>
      <c r="F144" s="5">
        <v>115</v>
      </c>
      <c r="G144" s="5">
        <v>116.1</v>
      </c>
      <c r="H144" s="5">
        <v>119.1</v>
      </c>
      <c r="I144" s="5">
        <v>96.9</v>
      </c>
      <c r="J144" s="5">
        <v>107.4</v>
      </c>
      <c r="K144" s="5">
        <v>120.2</v>
      </c>
      <c r="L144" s="5">
        <v>148.4</v>
      </c>
      <c r="M144" s="5">
        <v>111.1</v>
      </c>
      <c r="N144" s="5">
        <v>119.6</v>
      </c>
      <c r="O144" s="5">
        <v>103.9</v>
      </c>
      <c r="P144" s="5">
        <v>88.8</v>
      </c>
      <c r="Q144" s="5">
        <v>51.3</v>
      </c>
      <c r="R144" s="5">
        <v>97.6</v>
      </c>
      <c r="S144" s="5">
        <v>121.5</v>
      </c>
      <c r="T144" s="5">
        <v>98</v>
      </c>
      <c r="U144" s="5">
        <v>116.5</v>
      </c>
      <c r="V144" s="5">
        <v>107.3</v>
      </c>
      <c r="W144" s="5">
        <v>101</v>
      </c>
      <c r="X144" s="5">
        <v>103.7</v>
      </c>
      <c r="Y144" s="5">
        <v>97.5</v>
      </c>
      <c r="Z144" s="5">
        <v>105.4</v>
      </c>
      <c r="AA144" s="5">
        <v>103.8</v>
      </c>
      <c r="AB144" s="5">
        <v>101.8</v>
      </c>
      <c r="AC144" s="5">
        <v>109.2</v>
      </c>
      <c r="AD144" s="5">
        <v>123.5</v>
      </c>
      <c r="AG144" s="4">
        <v>44470</v>
      </c>
      <c r="AH144" s="5">
        <v>121.5</v>
      </c>
      <c r="AI144" s="5">
        <v>135</v>
      </c>
      <c r="AJ144" s="5">
        <v>119.1</v>
      </c>
      <c r="AK144" s="5">
        <v>120.2</v>
      </c>
      <c r="AL144" s="5">
        <v>121.5</v>
      </c>
      <c r="AM144" s="5">
        <v>103.8</v>
      </c>
      <c r="AP144" s="4">
        <v>44470</v>
      </c>
      <c r="AQ144" s="2">
        <f t="shared" si="16"/>
        <v>38.382687927107071</v>
      </c>
      <c r="AR144" s="2">
        <f t="shared" si="17"/>
        <v>13.65654674783779</v>
      </c>
      <c r="AS144" s="2">
        <f t="shared" si="19"/>
        <v>7.1005583495873914</v>
      </c>
      <c r="AT144" s="2">
        <f t="shared" si="20"/>
        <v>21.116738140858672</v>
      </c>
      <c r="AU144" s="2">
        <f t="shared" si="21"/>
        <v>0.44127716112091991</v>
      </c>
      <c r="AV144" s="2">
        <f t="shared" si="22"/>
        <v>0</v>
      </c>
      <c r="AW144" s="2">
        <f t="shared" si="23"/>
        <v>-3.9324324722977053</v>
      </c>
      <c r="AX144" s="2">
        <f t="shared" si="18"/>
        <v>28.645833333333314</v>
      </c>
      <c r="AY144" s="9">
        <v>27.251540212185034</v>
      </c>
    </row>
    <row r="145" spans="1:51">
      <c r="A145" s="4">
        <v>44501</v>
      </c>
      <c r="B145" s="5">
        <v>123.8</v>
      </c>
      <c r="C145" s="5">
        <v>145.5</v>
      </c>
      <c r="D145" s="5">
        <v>113.6</v>
      </c>
      <c r="E145" s="5">
        <v>107.6</v>
      </c>
      <c r="F145" s="5">
        <v>115.1</v>
      </c>
      <c r="G145" s="5">
        <v>116.7</v>
      </c>
      <c r="H145" s="5">
        <v>119</v>
      </c>
      <c r="I145" s="5">
        <v>97</v>
      </c>
      <c r="J145" s="5">
        <v>107.5</v>
      </c>
      <c r="K145" s="5">
        <v>121.4</v>
      </c>
      <c r="L145" s="5">
        <v>150.69999999999999</v>
      </c>
      <c r="M145" s="5">
        <v>111.8</v>
      </c>
      <c r="N145" s="5">
        <v>120.9</v>
      </c>
      <c r="O145" s="5">
        <v>104.1</v>
      </c>
      <c r="P145" s="5">
        <v>89.6</v>
      </c>
      <c r="Q145" s="5">
        <v>51.3</v>
      </c>
      <c r="R145" s="5">
        <v>97.9</v>
      </c>
      <c r="S145" s="5">
        <v>123.9</v>
      </c>
      <c r="T145" s="5">
        <v>98</v>
      </c>
      <c r="U145" s="5">
        <v>116.5</v>
      </c>
      <c r="V145" s="5">
        <v>107.7</v>
      </c>
      <c r="W145" s="5">
        <v>101.4</v>
      </c>
      <c r="X145" s="5">
        <v>103.6</v>
      </c>
      <c r="Y145" s="5">
        <v>97.5</v>
      </c>
      <c r="Z145" s="5">
        <v>105.4</v>
      </c>
      <c r="AA145" s="5">
        <v>103.9</v>
      </c>
      <c r="AB145" s="5">
        <v>101.8</v>
      </c>
      <c r="AC145" s="5">
        <v>109.3</v>
      </c>
      <c r="AD145" s="5">
        <v>125.3</v>
      </c>
      <c r="AG145" s="4">
        <v>44501</v>
      </c>
      <c r="AH145" s="5">
        <v>123.8</v>
      </c>
      <c r="AI145" s="5">
        <v>145.5</v>
      </c>
      <c r="AJ145" s="5">
        <v>119</v>
      </c>
      <c r="AK145" s="5">
        <v>121.4</v>
      </c>
      <c r="AL145" s="5">
        <v>123.9</v>
      </c>
      <c r="AM145" s="5">
        <v>103.9</v>
      </c>
      <c r="AP145" s="4">
        <v>44501</v>
      </c>
      <c r="AQ145" s="2">
        <f t="shared" si="16"/>
        <v>38.478747203579388</v>
      </c>
      <c r="AR145" s="2">
        <f t="shared" si="17"/>
        <v>11.262140196393521</v>
      </c>
      <c r="AS145" s="2">
        <f t="shared" si="19"/>
        <v>7.0400725276118958</v>
      </c>
      <c r="AT145" s="2">
        <f t="shared" si="20"/>
        <v>21.714966603581985</v>
      </c>
      <c r="AU145" s="2">
        <f t="shared" si="21"/>
        <v>0.60289330887819592</v>
      </c>
      <c r="AV145" s="2">
        <f t="shared" si="22"/>
        <v>1.7808145366272606E-3</v>
      </c>
      <c r="AW145" s="2">
        <f t="shared" si="23"/>
        <v>-2.1431062474228355</v>
      </c>
      <c r="AX145" s="2">
        <f t="shared" si="18"/>
        <v>30.114226375908629</v>
      </c>
      <c r="AY145" s="9">
        <v>27.462277552595893</v>
      </c>
    </row>
    <row r="146" spans="1:51">
      <c r="A146" s="4">
        <v>44531</v>
      </c>
      <c r="B146" s="5">
        <v>128</v>
      </c>
      <c r="C146" s="5">
        <v>145.6</v>
      </c>
      <c r="D146" s="5">
        <v>114.5</v>
      </c>
      <c r="E146" s="5">
        <v>107</v>
      </c>
      <c r="F146" s="5">
        <v>115.3</v>
      </c>
      <c r="G146" s="5">
        <v>118</v>
      </c>
      <c r="H146" s="5">
        <v>118.7</v>
      </c>
      <c r="I146" s="5">
        <v>97.2</v>
      </c>
      <c r="J146" s="5">
        <v>107.9</v>
      </c>
      <c r="K146" s="5">
        <v>127.5</v>
      </c>
      <c r="L146" s="5">
        <v>146.69999999999999</v>
      </c>
      <c r="M146" s="5">
        <v>112.2</v>
      </c>
      <c r="N146" s="5">
        <v>120.7</v>
      </c>
      <c r="O146" s="5">
        <v>103.9</v>
      </c>
      <c r="P146" s="5">
        <v>89.3</v>
      </c>
      <c r="Q146" s="5">
        <v>51.3</v>
      </c>
      <c r="R146" s="5">
        <v>98.1</v>
      </c>
      <c r="S146" s="5">
        <v>127.2</v>
      </c>
      <c r="T146" s="5">
        <v>98</v>
      </c>
      <c r="U146" s="5">
        <v>116.5</v>
      </c>
      <c r="V146" s="5">
        <v>107.8</v>
      </c>
      <c r="W146" s="5">
        <v>102.1</v>
      </c>
      <c r="X146" s="5">
        <v>104.3</v>
      </c>
      <c r="Y146" s="5">
        <v>97.5</v>
      </c>
      <c r="Z146" s="5">
        <v>105.4</v>
      </c>
      <c r="AA146" s="5">
        <v>104.2</v>
      </c>
      <c r="AB146" s="5">
        <v>101.8</v>
      </c>
      <c r="AC146" s="5">
        <v>109.2</v>
      </c>
      <c r="AD146" s="5">
        <v>129.4</v>
      </c>
      <c r="AG146" s="4">
        <v>44531</v>
      </c>
      <c r="AH146" s="5">
        <v>128</v>
      </c>
      <c r="AI146" s="5">
        <v>145.6</v>
      </c>
      <c r="AJ146" s="5">
        <v>118.7</v>
      </c>
      <c r="AK146" s="5">
        <v>127.5</v>
      </c>
      <c r="AL146" s="5">
        <v>127.2</v>
      </c>
      <c r="AM146" s="5">
        <v>104.2</v>
      </c>
      <c r="AP146" s="4">
        <v>44531</v>
      </c>
      <c r="AQ146" s="2">
        <f t="shared" si="16"/>
        <v>41.906873614190687</v>
      </c>
      <c r="AR146" s="2">
        <f t="shared" si="17"/>
        <v>11.403256231932978</v>
      </c>
      <c r="AS146" s="2">
        <f t="shared" si="19"/>
        <v>6.8608726973423506</v>
      </c>
      <c r="AT146" s="2">
        <f t="shared" si="20"/>
        <v>24.92061055786904</v>
      </c>
      <c r="AU146" s="2">
        <f t="shared" si="21"/>
        <v>0.80697695422166482</v>
      </c>
      <c r="AV146" s="2">
        <f t="shared" si="22"/>
        <v>5.3373017007283521E-3</v>
      </c>
      <c r="AW146" s="2">
        <f t="shared" si="23"/>
        <v>-2.090180128876078</v>
      </c>
      <c r="AX146" s="2">
        <f t="shared" si="18"/>
        <v>33.539731682146538</v>
      </c>
      <c r="AY146" s="9">
        <v>29.985070490181386</v>
      </c>
    </row>
    <row r="147" spans="1:51">
      <c r="A147" s="4">
        <v>44562</v>
      </c>
      <c r="B147" s="5">
        <v>132.19999999999999</v>
      </c>
      <c r="C147" s="5">
        <v>146.9</v>
      </c>
      <c r="D147" s="5">
        <v>115.6</v>
      </c>
      <c r="E147" s="5">
        <v>105.3</v>
      </c>
      <c r="F147" s="5">
        <v>115.8</v>
      </c>
      <c r="G147" s="5">
        <v>118.4</v>
      </c>
      <c r="H147" s="5">
        <v>151.19999999999999</v>
      </c>
      <c r="I147" s="5">
        <v>97.7</v>
      </c>
      <c r="J147" s="5">
        <v>109.4</v>
      </c>
      <c r="K147" s="5">
        <v>129.30000000000001</v>
      </c>
      <c r="L147" s="5">
        <v>149.80000000000001</v>
      </c>
      <c r="M147" s="5">
        <v>114.3</v>
      </c>
      <c r="N147" s="5">
        <v>121.3</v>
      </c>
      <c r="O147" s="5">
        <v>104.3</v>
      </c>
      <c r="P147" s="5">
        <v>88.9</v>
      </c>
      <c r="Q147" s="5">
        <v>53.4</v>
      </c>
      <c r="R147" s="5">
        <v>97.8</v>
      </c>
      <c r="S147" s="5">
        <v>131.1</v>
      </c>
      <c r="T147" s="5">
        <v>98</v>
      </c>
      <c r="U147" s="5">
        <v>116.5</v>
      </c>
      <c r="V147" s="5">
        <v>109.2</v>
      </c>
      <c r="W147" s="5">
        <v>101.4</v>
      </c>
      <c r="X147" s="5">
        <v>103.6</v>
      </c>
      <c r="Y147" s="5">
        <v>97.5</v>
      </c>
      <c r="Z147" s="5">
        <v>105.4</v>
      </c>
      <c r="AA147" s="5">
        <v>104</v>
      </c>
      <c r="AB147" s="5">
        <v>101.8</v>
      </c>
      <c r="AC147" s="5">
        <v>109.2</v>
      </c>
      <c r="AD147" s="5">
        <v>131.1</v>
      </c>
      <c r="AG147" s="4">
        <v>44562</v>
      </c>
      <c r="AH147" s="5">
        <v>132.19999999999999</v>
      </c>
      <c r="AI147" s="5">
        <v>146.9</v>
      </c>
      <c r="AJ147" s="5">
        <v>151.19999999999999</v>
      </c>
      <c r="AK147" s="5">
        <v>129.30000000000001</v>
      </c>
      <c r="AL147" s="5">
        <v>131.1</v>
      </c>
      <c r="AM147" s="5">
        <v>104</v>
      </c>
      <c r="AP147" s="4">
        <v>44562</v>
      </c>
      <c r="AQ147" s="2">
        <f t="shared" ref="AQ147:AQ148" si="24">AH147/AH135*100-100</f>
        <v>44.008714596949886</v>
      </c>
      <c r="AR147" s="2">
        <f t="shared" ref="AR147:AR148" si="25">(AI147/AI135*100-100)*AR$12/$AQ$12</f>
        <v>11.552482224924381</v>
      </c>
      <c r="AS147" s="2">
        <f t="shared" ref="AS147:AS148" si="26">(AJ147/AJ135*100-100)*AS$12/$AQ$12</f>
        <v>9.9487074776861828</v>
      </c>
      <c r="AT147" s="2">
        <f t="shared" ref="AT147:AT148" si="27">(AK147/AK135*100-100)*AT$12/$AQ$12</f>
        <v>24.546906294898726</v>
      </c>
      <c r="AU147" s="2">
        <f t="shared" ref="AU147:AU148" si="28">(AL147/AL135*100-100)*AU$12/$AQ$12</f>
        <v>0.96352857779770706</v>
      </c>
      <c r="AV147" s="2">
        <f t="shared" ref="AV147:AV148" si="29">(AM147/AM135*100-100)*AV$12/$AQ$12</f>
        <v>7.1370096101118843E-3</v>
      </c>
      <c r="AW147" s="2">
        <f t="shared" ref="AW147:AW148" si="30">AQ147-SUM(AR147:AV147)</f>
        <v>-3.0100469879672289</v>
      </c>
      <c r="AX147" s="2">
        <f t="shared" si="18"/>
        <v>32.826747720364722</v>
      </c>
      <c r="AY147" s="9">
        <v>31.645883153701703</v>
      </c>
    </row>
    <row r="148" spans="1:51">
      <c r="A148" s="4">
        <v>44593</v>
      </c>
      <c r="B148" s="5">
        <v>125.2</v>
      </c>
      <c r="C148" s="5">
        <v>85.2</v>
      </c>
      <c r="D148" s="5">
        <v>116.5</v>
      </c>
      <c r="E148" s="5">
        <v>106.7</v>
      </c>
      <c r="F148" s="5">
        <v>116</v>
      </c>
      <c r="G148" s="5">
        <v>119</v>
      </c>
      <c r="H148" s="5">
        <v>151.4</v>
      </c>
      <c r="I148" s="5">
        <v>97.8</v>
      </c>
      <c r="J148" s="5">
        <v>109.9</v>
      </c>
      <c r="K148" s="5">
        <v>129.69999999999999</v>
      </c>
      <c r="L148" s="5">
        <v>156</v>
      </c>
      <c r="M148" s="5">
        <v>114.9</v>
      </c>
      <c r="N148" s="5">
        <v>122.5</v>
      </c>
      <c r="O148" s="5">
        <v>104.3</v>
      </c>
      <c r="P148" s="5">
        <v>90.3</v>
      </c>
      <c r="Q148" s="5">
        <v>53.4</v>
      </c>
      <c r="R148" s="5">
        <v>97.8</v>
      </c>
      <c r="S148" s="5">
        <v>137.1</v>
      </c>
      <c r="T148" s="5">
        <v>98</v>
      </c>
      <c r="U148" s="5">
        <v>116.5</v>
      </c>
      <c r="V148" s="5">
        <v>109.2</v>
      </c>
      <c r="W148" s="5">
        <v>100.5</v>
      </c>
      <c r="X148" s="5">
        <v>103.5</v>
      </c>
      <c r="Y148" s="5">
        <v>97.5</v>
      </c>
      <c r="Z148" s="5">
        <v>105.4</v>
      </c>
      <c r="AA148" s="5">
        <v>104.1</v>
      </c>
      <c r="AB148" s="5">
        <v>101.8</v>
      </c>
      <c r="AC148" s="5">
        <v>109.2</v>
      </c>
      <c r="AD148" s="5">
        <v>131.5</v>
      </c>
      <c r="AG148" s="4">
        <v>44593</v>
      </c>
      <c r="AH148" s="5">
        <v>125.2</v>
      </c>
      <c r="AI148" s="5">
        <v>85.2</v>
      </c>
      <c r="AJ148" s="5">
        <v>151.4</v>
      </c>
      <c r="AK148" s="5">
        <v>129.69999999999999</v>
      </c>
      <c r="AL148" s="5">
        <v>137.1</v>
      </c>
      <c r="AM148" s="5">
        <v>104.1</v>
      </c>
      <c r="AP148" s="4">
        <v>44593</v>
      </c>
      <c r="AQ148" s="2">
        <f t="shared" si="24"/>
        <v>34.047109207708758</v>
      </c>
      <c r="AR148" s="2">
        <f t="shared" si="25"/>
        <v>-0.11519515191317667</v>
      </c>
      <c r="AS148" s="2">
        <f t="shared" si="26"/>
        <v>9.8404152418855304</v>
      </c>
      <c r="AT148" s="2">
        <f t="shared" si="27"/>
        <v>24.444092027694925</v>
      </c>
      <c r="AU148" s="2">
        <f t="shared" si="28"/>
        <v>1.1357096052397153</v>
      </c>
      <c r="AV148" s="2">
        <f t="shared" si="29"/>
        <v>7.1301272479033515E-3</v>
      </c>
      <c r="AW148" s="2">
        <f t="shared" si="30"/>
        <v>-1.2650426424461401</v>
      </c>
      <c r="AX148" s="2">
        <f t="shared" si="18"/>
        <v>31.5</v>
      </c>
      <c r="AY148" s="9">
        <v>24.601057652300938</v>
      </c>
    </row>
    <row r="149" spans="1:51">
      <c r="A149" s="4">
        <v>44621</v>
      </c>
      <c r="B149">
        <v>129</v>
      </c>
      <c r="C149">
        <v>87.5</v>
      </c>
      <c r="D149">
        <v>116.9</v>
      </c>
      <c r="E149">
        <v>107.3</v>
      </c>
      <c r="F149">
        <v>116.7</v>
      </c>
      <c r="G149">
        <v>119.9</v>
      </c>
      <c r="H149">
        <v>151.80000000000001</v>
      </c>
      <c r="I149">
        <v>98</v>
      </c>
      <c r="J149">
        <v>110.7</v>
      </c>
      <c r="K149">
        <v>134.19999999999999</v>
      </c>
      <c r="L149">
        <v>166</v>
      </c>
      <c r="M149">
        <v>115.7</v>
      </c>
      <c r="N149">
        <v>124</v>
      </c>
      <c r="O149">
        <v>104.5</v>
      </c>
      <c r="P149">
        <v>92.9</v>
      </c>
      <c r="Q149">
        <v>53.4</v>
      </c>
      <c r="R149">
        <v>98.1</v>
      </c>
      <c r="S149">
        <v>140.9</v>
      </c>
      <c r="T149">
        <v>98</v>
      </c>
      <c r="U149">
        <v>116.5</v>
      </c>
      <c r="V149">
        <v>109.3</v>
      </c>
      <c r="W149">
        <v>101.7</v>
      </c>
      <c r="X149">
        <v>104.7</v>
      </c>
      <c r="Y149">
        <v>97.5</v>
      </c>
      <c r="Z149">
        <v>105.4</v>
      </c>
      <c r="AA149">
        <v>104.6</v>
      </c>
      <c r="AB149">
        <v>101.8</v>
      </c>
      <c r="AC149">
        <v>111.1</v>
      </c>
      <c r="AD149" s="5">
        <v>134.6</v>
      </c>
      <c r="AG149" s="4">
        <v>44621</v>
      </c>
      <c r="AH149" s="5">
        <v>129</v>
      </c>
      <c r="AI149" s="5">
        <v>87.5</v>
      </c>
      <c r="AJ149" s="5">
        <v>151.80000000000001</v>
      </c>
      <c r="AK149" s="5">
        <v>134.19999999999999</v>
      </c>
      <c r="AL149" s="5">
        <v>140.9</v>
      </c>
      <c r="AM149" s="5">
        <v>104.6</v>
      </c>
      <c r="AP149" s="4">
        <v>44621</v>
      </c>
      <c r="AQ149" s="2">
        <f t="shared" ref="AQ149" si="31">AH149/AH137*100-100</f>
        <v>36.2196409714889</v>
      </c>
      <c r="AR149" s="2">
        <f t="shared" ref="AR149" si="32">(AI149/AI137*100-100)*AR$12/$AQ$12</f>
        <v>-0.20871031737078366</v>
      </c>
      <c r="AS149" s="2">
        <f t="shared" ref="AS149" si="33">(AJ149/AJ137*100-100)*AS$12/$AQ$12</f>
        <v>9.8092481456808951</v>
      </c>
      <c r="AT149" s="2">
        <f t="shared" ref="AT149" si="34">(AK149/AK137*100-100)*AT$12/$AQ$12</f>
        <v>26.666450544469122</v>
      </c>
      <c r="AU149" s="2">
        <f t="shared" ref="AU149" si="35">(AL149/AL137*100-100)*AU$12/$AQ$12</f>
        <v>1.1907298806785911</v>
      </c>
      <c r="AV149" s="2">
        <f t="shared" ref="AV149" si="36">(AM149/AM137*100-100)*AV$12/$AQ$12</f>
        <v>7.0959135854853856E-3</v>
      </c>
      <c r="AW149" s="2">
        <f t="shared" ref="AW149" si="37">AQ149-SUM(AR149:AV149)</f>
        <v>-1.2451731955544076</v>
      </c>
      <c r="AX149" s="2">
        <f t="shared" si="18"/>
        <v>32.350049164208457</v>
      </c>
      <c r="AY149">
        <v>26.27089571736964</v>
      </c>
    </row>
    <row r="150" spans="1:51">
      <c r="B150" s="2"/>
      <c r="AP150" t="s">
        <v>132</v>
      </c>
      <c r="AQ150" s="2">
        <f>MAX(AQ27:AQ149)</f>
        <v>44.008714596949886</v>
      </c>
      <c r="AR150" s="2">
        <f t="shared" ref="AR150:AY150" si="38">MAX(AR27:AR149)</f>
        <v>13.65654674783779</v>
      </c>
      <c r="AS150" s="2">
        <f t="shared" si="38"/>
        <v>9.9487074776861828</v>
      </c>
      <c r="AT150" s="2">
        <f t="shared" si="38"/>
        <v>26.666450544469122</v>
      </c>
      <c r="AU150" s="2">
        <f t="shared" si="38"/>
        <v>1.1907298806785911</v>
      </c>
      <c r="AV150" s="2">
        <f t="shared" si="38"/>
        <v>2.5471256738450816E-2</v>
      </c>
      <c r="AW150" s="2">
        <f t="shared" si="38"/>
        <v>1.1771977498430211</v>
      </c>
      <c r="AX150" s="2">
        <f t="shared" si="38"/>
        <v>33.539731682146538</v>
      </c>
      <c r="AY150" s="2">
        <f t="shared" si="38"/>
        <v>31.645883153701703</v>
      </c>
    </row>
  </sheetData>
  <phoneticPr fontId="1"/>
  <conditionalFormatting sqref="C14:AD14">
    <cfRule type="top10" dxfId="10" priority="11" rank="5"/>
  </conditionalFormatting>
  <conditionalFormatting sqref="AI14">
    <cfRule type="top10" dxfId="9" priority="10" rank="5"/>
  </conditionalFormatting>
  <conditionalFormatting sqref="AJ14">
    <cfRule type="top10" dxfId="8" priority="9" rank="5"/>
  </conditionalFormatting>
  <conditionalFormatting sqref="AK14">
    <cfRule type="top10" dxfId="7" priority="8" rank="5"/>
  </conditionalFormatting>
  <conditionalFormatting sqref="AL14">
    <cfRule type="top10" dxfId="6" priority="7" rank="5"/>
  </conditionalFormatting>
  <conditionalFormatting sqref="AM14">
    <cfRule type="top10" dxfId="5" priority="6" rank="5"/>
  </conditionalFormatting>
  <conditionalFormatting sqref="AR14:AV14">
    <cfRule type="top10" dxfId="4" priority="5" rank="5"/>
  </conditionalFormatting>
  <conditionalFormatting sqref="AS14">
    <cfRule type="top10" dxfId="3" priority="4" rank="5"/>
  </conditionalFormatting>
  <conditionalFormatting sqref="AT14">
    <cfRule type="top10" dxfId="2" priority="3" rank="5"/>
  </conditionalFormatting>
  <conditionalFormatting sqref="AU14">
    <cfRule type="top10" dxfId="1" priority="2" rank="5"/>
  </conditionalFormatting>
  <conditionalFormatting sqref="AV14">
    <cfRule type="top10" dxfId="0" priority="1" rank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3B8E-C54E-464C-91E0-6DD8656D64DF}">
  <dimension ref="A1:AS158"/>
  <sheetViews>
    <sheetView tabSelected="1" view="pageBreakPreview" topLeftCell="AN15" zoomScale="124" zoomScaleNormal="46" zoomScaleSheetLayoutView="124" workbookViewId="0">
      <selection activeCell="AZ27" sqref="AZ27"/>
    </sheetView>
  </sheetViews>
  <sheetFormatPr defaultRowHeight="18.75"/>
  <cols>
    <col min="44" max="45" width="9.875" bestFit="1" customWidth="1"/>
  </cols>
  <sheetData>
    <row r="1" spans="1:4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I1" s="6"/>
      <c r="AJ1" s="6" t="s">
        <v>129</v>
      </c>
      <c r="AK1" t="s">
        <v>2</v>
      </c>
      <c r="AL1" t="s">
        <v>7</v>
      </c>
      <c r="AM1" t="s">
        <v>10</v>
      </c>
      <c r="AN1" t="s">
        <v>11</v>
      </c>
      <c r="AO1" t="s">
        <v>26</v>
      </c>
      <c r="AQ1" t="s">
        <v>1</v>
      </c>
    </row>
    <row r="2" spans="1:43">
      <c r="C2" t="s">
        <v>29</v>
      </c>
      <c r="D2" t="s">
        <v>30</v>
      </c>
      <c r="E2" s="3" t="s">
        <v>31</v>
      </c>
      <c r="F2" t="s">
        <v>32</v>
      </c>
      <c r="G2" t="s">
        <v>33</v>
      </c>
      <c r="H2" t="s">
        <v>34</v>
      </c>
      <c r="I2" t="s">
        <v>35</v>
      </c>
      <c r="J2" s="3" t="s">
        <v>36</v>
      </c>
      <c r="K2" t="s">
        <v>37</v>
      </c>
      <c r="L2" t="s">
        <v>38</v>
      </c>
      <c r="M2" s="3" t="s">
        <v>39</v>
      </c>
      <c r="N2" s="3" t="s">
        <v>40</v>
      </c>
      <c r="O2" t="s">
        <v>41</v>
      </c>
      <c r="P2" t="s">
        <v>42</v>
      </c>
      <c r="Q2" t="s">
        <v>43</v>
      </c>
      <c r="R2" t="s">
        <v>44</v>
      </c>
      <c r="S2" t="s">
        <v>45</v>
      </c>
      <c r="T2" t="s">
        <v>46</v>
      </c>
      <c r="U2" s="3" t="s">
        <v>47</v>
      </c>
      <c r="V2" t="s">
        <v>48</v>
      </c>
      <c r="W2" t="s">
        <v>49</v>
      </c>
      <c r="X2" t="s">
        <v>50</v>
      </c>
      <c r="Y2" t="s">
        <v>51</v>
      </c>
      <c r="Z2" t="s">
        <v>52</v>
      </c>
      <c r="AA2" t="s">
        <v>53</v>
      </c>
      <c r="AB2" t="s">
        <v>54</v>
      </c>
      <c r="AC2" s="7" t="s">
        <v>55</v>
      </c>
      <c r="AD2" t="s">
        <v>56</v>
      </c>
      <c r="AE2" t="s">
        <v>57</v>
      </c>
      <c r="AK2" s="3" t="s">
        <v>31</v>
      </c>
      <c r="AL2" s="3" t="s">
        <v>36</v>
      </c>
      <c r="AM2" s="3" t="s">
        <v>39</v>
      </c>
      <c r="AN2" s="3" t="s">
        <v>40</v>
      </c>
      <c r="AO2" s="3" t="s">
        <v>47</v>
      </c>
      <c r="AP2" s="3" t="s">
        <v>130</v>
      </c>
      <c r="AQ2" t="s">
        <v>30</v>
      </c>
    </row>
    <row r="3" spans="1:43">
      <c r="C3" t="s">
        <v>58</v>
      </c>
      <c r="D3" t="s">
        <v>59</v>
      </c>
      <c r="E3" t="s">
        <v>60</v>
      </c>
      <c r="F3" t="s">
        <v>61</v>
      </c>
      <c r="G3" t="s">
        <v>62</v>
      </c>
      <c r="H3" t="s">
        <v>63</v>
      </c>
      <c r="I3" t="s">
        <v>64</v>
      </c>
      <c r="J3" t="s">
        <v>65</v>
      </c>
      <c r="K3" t="s">
        <v>66</v>
      </c>
      <c r="L3" t="s">
        <v>67</v>
      </c>
      <c r="M3" t="s">
        <v>68</v>
      </c>
      <c r="N3" t="s">
        <v>69</v>
      </c>
      <c r="O3" t="s">
        <v>70</v>
      </c>
      <c r="P3" t="s">
        <v>71</v>
      </c>
      <c r="Q3" t="s">
        <v>72</v>
      </c>
      <c r="R3" t="s">
        <v>73</v>
      </c>
      <c r="S3" t="s">
        <v>74</v>
      </c>
      <c r="T3" t="s">
        <v>75</v>
      </c>
      <c r="U3" t="s">
        <v>76</v>
      </c>
      <c r="V3" t="s">
        <v>77</v>
      </c>
      <c r="W3" t="s">
        <v>78</v>
      </c>
      <c r="X3" t="s">
        <v>79</v>
      </c>
      <c r="Y3" t="s">
        <v>80</v>
      </c>
      <c r="Z3" t="s">
        <v>81</v>
      </c>
      <c r="AA3" t="s">
        <v>82</v>
      </c>
      <c r="AB3" t="s">
        <v>83</v>
      </c>
      <c r="AC3" t="s">
        <v>84</v>
      </c>
      <c r="AD3" t="s">
        <v>85</v>
      </c>
      <c r="AE3" t="s">
        <v>86</v>
      </c>
      <c r="AK3" t="s">
        <v>60</v>
      </c>
      <c r="AL3" t="s">
        <v>65</v>
      </c>
      <c r="AM3" t="s">
        <v>68</v>
      </c>
      <c r="AN3" t="s">
        <v>69</v>
      </c>
      <c r="AO3" t="s">
        <v>84</v>
      </c>
      <c r="AQ3" t="s">
        <v>59</v>
      </c>
    </row>
    <row r="4" spans="1:43">
      <c r="C4" t="s">
        <v>87</v>
      </c>
      <c r="D4" t="s">
        <v>88</v>
      </c>
      <c r="E4" t="s">
        <v>88</v>
      </c>
      <c r="F4" t="s">
        <v>88</v>
      </c>
      <c r="G4" t="s">
        <v>88</v>
      </c>
      <c r="H4" t="s">
        <v>88</v>
      </c>
      <c r="I4" t="s">
        <v>88</v>
      </c>
      <c r="J4" t="s">
        <v>88</v>
      </c>
      <c r="K4" t="s">
        <v>88</v>
      </c>
      <c r="L4" t="s">
        <v>88</v>
      </c>
      <c r="M4" t="s">
        <v>88</v>
      </c>
      <c r="N4" t="s">
        <v>88</v>
      </c>
      <c r="O4" t="s">
        <v>88</v>
      </c>
      <c r="P4" t="s">
        <v>88</v>
      </c>
      <c r="Q4" t="s">
        <v>88</v>
      </c>
      <c r="R4" t="s">
        <v>88</v>
      </c>
      <c r="S4" t="s">
        <v>88</v>
      </c>
      <c r="T4" t="s">
        <v>88</v>
      </c>
      <c r="U4" t="s">
        <v>88</v>
      </c>
      <c r="V4" t="s">
        <v>88</v>
      </c>
      <c r="W4" t="s">
        <v>88</v>
      </c>
      <c r="X4" t="s">
        <v>88</v>
      </c>
      <c r="Y4" t="s">
        <v>88</v>
      </c>
      <c r="Z4" t="s">
        <v>88</v>
      </c>
      <c r="AA4" t="s">
        <v>88</v>
      </c>
      <c r="AB4" t="s">
        <v>88</v>
      </c>
      <c r="AC4" t="s">
        <v>88</v>
      </c>
      <c r="AD4" t="s">
        <v>88</v>
      </c>
      <c r="AE4" t="s">
        <v>88</v>
      </c>
      <c r="AK4" t="s">
        <v>88</v>
      </c>
      <c r="AL4" t="s">
        <v>88</v>
      </c>
      <c r="AM4" t="s">
        <v>88</v>
      </c>
      <c r="AN4" t="s">
        <v>88</v>
      </c>
      <c r="AO4" t="s">
        <v>88</v>
      </c>
      <c r="AQ4" t="s">
        <v>88</v>
      </c>
    </row>
    <row r="5" spans="1:43">
      <c r="C5" t="s">
        <v>89</v>
      </c>
      <c r="D5" t="s">
        <v>90</v>
      </c>
      <c r="E5" t="s">
        <v>90</v>
      </c>
      <c r="F5" t="s">
        <v>90</v>
      </c>
      <c r="G5" t="s">
        <v>90</v>
      </c>
      <c r="H5" t="s">
        <v>90</v>
      </c>
      <c r="I5" t="s">
        <v>90</v>
      </c>
      <c r="J5" t="s">
        <v>90</v>
      </c>
      <c r="K5" t="s">
        <v>90</v>
      </c>
      <c r="L5" t="s">
        <v>90</v>
      </c>
      <c r="M5" t="s">
        <v>90</v>
      </c>
      <c r="N5" t="s">
        <v>90</v>
      </c>
      <c r="O5" t="s">
        <v>90</v>
      </c>
      <c r="P5" t="s">
        <v>90</v>
      </c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t="s">
        <v>90</v>
      </c>
      <c r="AD5" t="s">
        <v>90</v>
      </c>
      <c r="AE5" t="s">
        <v>90</v>
      </c>
      <c r="AK5" t="s">
        <v>90</v>
      </c>
      <c r="AL5" t="s">
        <v>90</v>
      </c>
      <c r="AM5" t="s">
        <v>90</v>
      </c>
      <c r="AN5" t="s">
        <v>90</v>
      </c>
      <c r="AO5" t="s">
        <v>90</v>
      </c>
      <c r="AQ5" t="s">
        <v>90</v>
      </c>
    </row>
    <row r="6" spans="1:43">
      <c r="C6" t="s">
        <v>91</v>
      </c>
      <c r="D6" t="s">
        <v>92</v>
      </c>
      <c r="E6" s="3" t="s">
        <v>92</v>
      </c>
      <c r="F6" t="s">
        <v>92</v>
      </c>
      <c r="G6" t="s">
        <v>92</v>
      </c>
      <c r="H6" t="s">
        <v>92</v>
      </c>
      <c r="I6" t="s">
        <v>92</v>
      </c>
      <c r="J6" s="3" t="s">
        <v>92</v>
      </c>
      <c r="K6" t="s">
        <v>92</v>
      </c>
      <c r="L6" t="s">
        <v>92</v>
      </c>
      <c r="M6" s="3" t="s">
        <v>92</v>
      </c>
      <c r="N6" s="8" t="s">
        <v>92</v>
      </c>
      <c r="O6" t="s">
        <v>92</v>
      </c>
      <c r="P6" t="s">
        <v>92</v>
      </c>
      <c r="Q6" t="s">
        <v>92</v>
      </c>
      <c r="R6" t="s">
        <v>92</v>
      </c>
      <c r="S6" t="s">
        <v>92</v>
      </c>
      <c r="T6" t="s">
        <v>92</v>
      </c>
      <c r="U6" s="3" t="s">
        <v>92</v>
      </c>
      <c r="V6" t="s">
        <v>92</v>
      </c>
      <c r="W6" t="s">
        <v>92</v>
      </c>
      <c r="X6" t="s">
        <v>92</v>
      </c>
      <c r="Y6" t="s">
        <v>92</v>
      </c>
      <c r="Z6" t="s">
        <v>92</v>
      </c>
      <c r="AA6" t="s">
        <v>92</v>
      </c>
      <c r="AB6" t="s">
        <v>92</v>
      </c>
      <c r="AC6" t="s">
        <v>92</v>
      </c>
      <c r="AD6" t="s">
        <v>92</v>
      </c>
      <c r="AE6" t="s">
        <v>92</v>
      </c>
      <c r="AK6" s="3" t="s">
        <v>92</v>
      </c>
      <c r="AL6" s="3" t="s">
        <v>92</v>
      </c>
      <c r="AM6" s="3" t="s">
        <v>92</v>
      </c>
      <c r="AN6" s="8" t="s">
        <v>92</v>
      </c>
      <c r="AO6" s="3" t="s">
        <v>92</v>
      </c>
      <c r="AQ6" t="s">
        <v>92</v>
      </c>
    </row>
    <row r="7" spans="1:43">
      <c r="C7" t="s">
        <v>93</v>
      </c>
      <c r="D7" t="s">
        <v>94</v>
      </c>
      <c r="E7" t="s">
        <v>94</v>
      </c>
      <c r="F7" t="s">
        <v>94</v>
      </c>
      <c r="G7" t="s">
        <v>94</v>
      </c>
      <c r="H7" t="s">
        <v>94</v>
      </c>
      <c r="I7" t="s">
        <v>94</v>
      </c>
      <c r="J7" t="s">
        <v>94</v>
      </c>
      <c r="K7" t="s">
        <v>94</v>
      </c>
      <c r="L7" t="s">
        <v>94</v>
      </c>
      <c r="M7" t="s">
        <v>94</v>
      </c>
      <c r="N7" t="s">
        <v>94</v>
      </c>
      <c r="O7" t="s">
        <v>94</v>
      </c>
      <c r="P7" t="s">
        <v>94</v>
      </c>
      <c r="Q7" t="s">
        <v>94</v>
      </c>
      <c r="R7" t="s">
        <v>94</v>
      </c>
      <c r="S7" t="s">
        <v>94</v>
      </c>
      <c r="T7" t="s">
        <v>94</v>
      </c>
      <c r="U7" t="s">
        <v>94</v>
      </c>
      <c r="V7" t="s">
        <v>94</v>
      </c>
      <c r="W7" t="s">
        <v>94</v>
      </c>
      <c r="X7" t="s">
        <v>94</v>
      </c>
      <c r="Y7" t="s">
        <v>94</v>
      </c>
      <c r="Z7" t="s">
        <v>94</v>
      </c>
      <c r="AA7" t="s">
        <v>94</v>
      </c>
      <c r="AB7" t="s">
        <v>94</v>
      </c>
      <c r="AC7" t="s">
        <v>94</v>
      </c>
      <c r="AD7" t="s">
        <v>94</v>
      </c>
      <c r="AE7" t="s">
        <v>94</v>
      </c>
      <c r="AK7" t="s">
        <v>94</v>
      </c>
      <c r="AL7" t="s">
        <v>94</v>
      </c>
      <c r="AM7" t="s">
        <v>94</v>
      </c>
      <c r="AN7" t="s">
        <v>94</v>
      </c>
      <c r="AO7" t="s">
        <v>94</v>
      </c>
      <c r="AQ7" t="s">
        <v>94</v>
      </c>
    </row>
    <row r="8" spans="1:43">
      <c r="C8" s="5" t="s">
        <v>95</v>
      </c>
      <c r="D8" s="5" t="s">
        <v>96</v>
      </c>
      <c r="E8" s="5" t="s">
        <v>96</v>
      </c>
      <c r="F8" s="5" t="s">
        <v>96</v>
      </c>
      <c r="G8" s="5" t="s">
        <v>96</v>
      </c>
      <c r="H8" s="5" t="s">
        <v>96</v>
      </c>
      <c r="I8" s="5" t="s">
        <v>96</v>
      </c>
      <c r="J8" s="5" t="s">
        <v>96</v>
      </c>
      <c r="K8" s="5" t="s">
        <v>96</v>
      </c>
      <c r="L8" s="5" t="s">
        <v>96</v>
      </c>
      <c r="M8" s="5" t="s">
        <v>96</v>
      </c>
      <c r="N8" s="5" t="s">
        <v>96</v>
      </c>
      <c r="O8" s="5" t="s">
        <v>96</v>
      </c>
      <c r="P8" s="5" t="s">
        <v>96</v>
      </c>
      <c r="Q8" s="5" t="s">
        <v>96</v>
      </c>
      <c r="R8" s="5" t="s">
        <v>96</v>
      </c>
      <c r="S8" s="5" t="s">
        <v>96</v>
      </c>
      <c r="T8" s="5" t="s">
        <v>96</v>
      </c>
      <c r="U8" s="5" t="s">
        <v>96</v>
      </c>
      <c r="V8" s="5" t="s">
        <v>96</v>
      </c>
      <c r="W8" s="5" t="s">
        <v>96</v>
      </c>
      <c r="X8" s="5" t="s">
        <v>96</v>
      </c>
      <c r="Y8" s="5" t="s">
        <v>96</v>
      </c>
      <c r="Z8" s="5" t="s">
        <v>96</v>
      </c>
      <c r="AA8" s="5" t="s">
        <v>96</v>
      </c>
      <c r="AB8" s="5" t="s">
        <v>96</v>
      </c>
      <c r="AC8" s="5" t="s">
        <v>96</v>
      </c>
      <c r="AD8" s="5" t="s">
        <v>96</v>
      </c>
      <c r="AE8" s="5" t="s">
        <v>96</v>
      </c>
      <c r="AK8" s="5" t="s">
        <v>96</v>
      </c>
      <c r="AL8" s="5" t="s">
        <v>96</v>
      </c>
      <c r="AM8" s="5" t="s">
        <v>96</v>
      </c>
      <c r="AN8" s="5" t="s">
        <v>96</v>
      </c>
      <c r="AO8" s="5" t="s">
        <v>96</v>
      </c>
      <c r="AQ8" s="5" t="s">
        <v>96</v>
      </c>
    </row>
    <row r="9" spans="1:43">
      <c r="C9" s="5" t="s">
        <v>97</v>
      </c>
      <c r="D9" s="4">
        <v>29221</v>
      </c>
      <c r="E9" s="4">
        <v>40544</v>
      </c>
      <c r="F9" s="4">
        <v>40544</v>
      </c>
      <c r="G9" s="4">
        <v>40544</v>
      </c>
      <c r="H9" s="4">
        <v>40544</v>
      </c>
      <c r="I9" s="4">
        <v>40544</v>
      </c>
      <c r="J9" s="4">
        <v>40544</v>
      </c>
      <c r="K9" s="4">
        <v>40544</v>
      </c>
      <c r="L9" s="4">
        <v>40544</v>
      </c>
      <c r="M9" s="4">
        <v>40544</v>
      </c>
      <c r="N9" s="4">
        <v>40544</v>
      </c>
      <c r="O9" s="4">
        <v>40544</v>
      </c>
      <c r="P9" s="4">
        <v>40544</v>
      </c>
      <c r="Q9" s="4">
        <v>40544</v>
      </c>
      <c r="R9" s="4">
        <v>40544</v>
      </c>
      <c r="S9" s="4">
        <v>40544</v>
      </c>
      <c r="T9" s="4">
        <v>40544</v>
      </c>
      <c r="U9" s="4">
        <v>40544</v>
      </c>
      <c r="V9" s="4">
        <v>40544</v>
      </c>
      <c r="W9" s="4">
        <v>40544</v>
      </c>
      <c r="X9" s="4">
        <v>40544</v>
      </c>
      <c r="Y9" s="4">
        <v>40544</v>
      </c>
      <c r="Z9" s="4">
        <v>40544</v>
      </c>
      <c r="AA9" s="4">
        <v>40544</v>
      </c>
      <c r="AB9" s="4">
        <v>40544</v>
      </c>
      <c r="AC9" s="4">
        <v>40544</v>
      </c>
      <c r="AD9" s="4">
        <v>40544</v>
      </c>
      <c r="AE9" s="4">
        <v>40544</v>
      </c>
      <c r="AK9" s="4">
        <v>40544</v>
      </c>
      <c r="AL9" s="4">
        <v>40544</v>
      </c>
      <c r="AM9" s="4">
        <v>40544</v>
      </c>
      <c r="AN9" s="4">
        <v>40544</v>
      </c>
      <c r="AO9" s="4">
        <v>40544</v>
      </c>
      <c r="AQ9" s="4">
        <v>29221</v>
      </c>
    </row>
    <row r="10" spans="1:43">
      <c r="C10" s="5" t="s">
        <v>98</v>
      </c>
      <c r="D10" s="4">
        <v>44562</v>
      </c>
      <c r="E10" s="4">
        <v>44562</v>
      </c>
      <c r="F10" s="4">
        <v>44562</v>
      </c>
      <c r="G10" s="4">
        <v>44562</v>
      </c>
      <c r="H10" s="4">
        <v>44562</v>
      </c>
      <c r="I10" s="4">
        <v>44562</v>
      </c>
      <c r="J10" s="4">
        <v>44562</v>
      </c>
      <c r="K10" s="4">
        <v>44562</v>
      </c>
      <c r="L10" s="4">
        <v>44562</v>
      </c>
      <c r="M10" s="4">
        <v>44562</v>
      </c>
      <c r="N10" s="4">
        <v>44562</v>
      </c>
      <c r="O10" s="4">
        <v>44562</v>
      </c>
      <c r="P10" s="4">
        <v>44562</v>
      </c>
      <c r="Q10" s="4">
        <v>44562</v>
      </c>
      <c r="R10" s="4">
        <v>44562</v>
      </c>
      <c r="S10" s="4">
        <v>44562</v>
      </c>
      <c r="T10" s="4">
        <v>44562</v>
      </c>
      <c r="U10" s="4">
        <v>44562</v>
      </c>
      <c r="V10" s="4">
        <v>44562</v>
      </c>
      <c r="W10" s="4">
        <v>44562</v>
      </c>
      <c r="X10" s="4">
        <v>44562</v>
      </c>
      <c r="Y10" s="4">
        <v>44562</v>
      </c>
      <c r="Z10" s="4">
        <v>44562</v>
      </c>
      <c r="AA10" s="4">
        <v>44562</v>
      </c>
      <c r="AB10" s="4">
        <v>44562</v>
      </c>
      <c r="AC10" s="4">
        <v>44562</v>
      </c>
      <c r="AD10" s="4">
        <v>44562</v>
      </c>
      <c r="AE10" s="4">
        <v>44562</v>
      </c>
      <c r="AK10" s="4">
        <v>44562</v>
      </c>
      <c r="AL10" s="4">
        <v>44562</v>
      </c>
      <c r="AM10" s="4">
        <v>44562</v>
      </c>
      <c r="AN10" s="4">
        <v>44562</v>
      </c>
      <c r="AO10" s="4">
        <v>44562</v>
      </c>
      <c r="AQ10" s="4">
        <v>44562</v>
      </c>
    </row>
    <row r="11" spans="1:43">
      <c r="C11" t="s">
        <v>99</v>
      </c>
      <c r="D11" t="s">
        <v>100</v>
      </c>
      <c r="E11" t="s">
        <v>100</v>
      </c>
      <c r="F11" t="s">
        <v>100</v>
      </c>
      <c r="G11" t="s">
        <v>100</v>
      </c>
      <c r="H11" t="s">
        <v>100</v>
      </c>
      <c r="I11" t="s">
        <v>100</v>
      </c>
      <c r="J11" t="s">
        <v>100</v>
      </c>
      <c r="K11" t="s">
        <v>100</v>
      </c>
      <c r="L11" t="s">
        <v>100</v>
      </c>
      <c r="M11" t="s">
        <v>100</v>
      </c>
      <c r="N11" t="s">
        <v>100</v>
      </c>
      <c r="O11" t="s">
        <v>100</v>
      </c>
      <c r="P11" t="s">
        <v>100</v>
      </c>
      <c r="Q11" t="s">
        <v>100</v>
      </c>
      <c r="R11" t="s">
        <v>100</v>
      </c>
      <c r="S11" t="s">
        <v>100</v>
      </c>
      <c r="T11" t="s">
        <v>100</v>
      </c>
      <c r="U11" t="s">
        <v>100</v>
      </c>
      <c r="V11" t="s">
        <v>100</v>
      </c>
      <c r="W11" t="s">
        <v>100</v>
      </c>
      <c r="X11" t="s">
        <v>100</v>
      </c>
      <c r="Y11" t="s">
        <v>100</v>
      </c>
      <c r="Z11" t="s">
        <v>100</v>
      </c>
      <c r="AA11" t="s">
        <v>100</v>
      </c>
      <c r="AB11" t="s">
        <v>100</v>
      </c>
      <c r="AC11" t="s">
        <v>100</v>
      </c>
      <c r="AD11" t="s">
        <v>100</v>
      </c>
      <c r="AE11" t="s">
        <v>100</v>
      </c>
      <c r="AK11" t="s">
        <v>100</v>
      </c>
      <c r="AL11" t="s">
        <v>100</v>
      </c>
      <c r="AM11" t="s">
        <v>100</v>
      </c>
      <c r="AN11" t="s">
        <v>100</v>
      </c>
      <c r="AO11" t="s">
        <v>100</v>
      </c>
      <c r="AQ11" t="s">
        <v>100</v>
      </c>
    </row>
    <row r="12" spans="1:43">
      <c r="C12" t="s">
        <v>101</v>
      </c>
      <c r="D12">
        <v>94.617999999999995</v>
      </c>
      <c r="E12">
        <v>11.717000000000001</v>
      </c>
      <c r="F12">
        <v>0</v>
      </c>
      <c r="G12">
        <v>8.1000000000000003E-2</v>
      </c>
      <c r="H12">
        <v>7.6999999999999999E-2</v>
      </c>
      <c r="I12">
        <v>0.78</v>
      </c>
      <c r="J12">
        <v>7.673</v>
      </c>
      <c r="K12">
        <v>0.125</v>
      </c>
      <c r="L12">
        <v>0.93100000000000005</v>
      </c>
      <c r="M12">
        <v>64.584000000000003</v>
      </c>
      <c r="N12">
        <v>1.4259999999999999</v>
      </c>
      <c r="O12">
        <v>0.14899999999999999</v>
      </c>
      <c r="P12">
        <v>2.1000000000000001E-2</v>
      </c>
      <c r="Q12">
        <v>0.02</v>
      </c>
      <c r="R12">
        <v>0</v>
      </c>
      <c r="S12">
        <v>0</v>
      </c>
      <c r="T12">
        <v>0.30199999999999999</v>
      </c>
      <c r="U12">
        <v>3.5150000000000001</v>
      </c>
      <c r="V12">
        <v>0.16200000000000001</v>
      </c>
      <c r="W12">
        <v>1.4E-2</v>
      </c>
      <c r="X12">
        <v>0.27800000000000002</v>
      </c>
      <c r="Y12">
        <v>0.17399999999999999</v>
      </c>
      <c r="Z12">
        <v>0.443</v>
      </c>
      <c r="AA12">
        <v>0.35899999999999999</v>
      </c>
      <c r="AB12">
        <v>0.01</v>
      </c>
      <c r="AC12">
        <v>1.7490000000000001</v>
      </c>
      <c r="AD12">
        <v>5.0000000000000001E-3</v>
      </c>
      <c r="AE12">
        <v>2.1000000000000001E-2</v>
      </c>
      <c r="AF12">
        <f>D12-SUM(E12:AE12)</f>
        <v>1.999999999981128E-3</v>
      </c>
      <c r="AK12">
        <v>11.717000000000001</v>
      </c>
      <c r="AL12">
        <v>7.673</v>
      </c>
      <c r="AM12">
        <v>64.584000000000003</v>
      </c>
      <c r="AN12">
        <v>1.4259999999999999</v>
      </c>
      <c r="AO12">
        <v>1.7490000000000001</v>
      </c>
      <c r="AQ12">
        <v>94.617999999999995</v>
      </c>
    </row>
    <row r="13" spans="1:43">
      <c r="C13" t="s">
        <v>102</v>
      </c>
      <c r="D13" t="s">
        <v>103</v>
      </c>
      <c r="E13" t="s">
        <v>104</v>
      </c>
      <c r="F13" t="s">
        <v>105</v>
      </c>
      <c r="G13" t="s">
        <v>106</v>
      </c>
      <c r="H13" t="s">
        <v>107</v>
      </c>
      <c r="I13" t="s">
        <v>108</v>
      </c>
      <c r="J13" t="s">
        <v>109</v>
      </c>
      <c r="K13" t="s">
        <v>110</v>
      </c>
      <c r="L13" t="s">
        <v>111</v>
      </c>
      <c r="M13" t="s">
        <v>112</v>
      </c>
      <c r="N13" t="s">
        <v>113</v>
      </c>
      <c r="O13" t="s">
        <v>114</v>
      </c>
      <c r="P13" t="s">
        <v>115</v>
      </c>
      <c r="Q13" t="s">
        <v>116</v>
      </c>
      <c r="R13" t="s">
        <v>105</v>
      </c>
      <c r="S13" t="s">
        <v>105</v>
      </c>
      <c r="T13" t="s">
        <v>117</v>
      </c>
      <c r="U13" t="s">
        <v>118</v>
      </c>
      <c r="V13" t="s">
        <v>119</v>
      </c>
      <c r="W13" t="s">
        <v>120</v>
      </c>
      <c r="X13" t="s">
        <v>121</v>
      </c>
      <c r="Y13" t="s">
        <v>122</v>
      </c>
      <c r="Z13" t="s">
        <v>123</v>
      </c>
      <c r="AA13" t="s">
        <v>124</v>
      </c>
      <c r="AB13" t="s">
        <v>125</v>
      </c>
      <c r="AC13" t="s">
        <v>126</v>
      </c>
      <c r="AD13" t="s">
        <v>127</v>
      </c>
      <c r="AE13" t="s">
        <v>115</v>
      </c>
      <c r="AK13" t="s">
        <v>104</v>
      </c>
      <c r="AL13" t="s">
        <v>109</v>
      </c>
      <c r="AM13" t="s">
        <v>112</v>
      </c>
      <c r="AN13" t="s">
        <v>118</v>
      </c>
      <c r="AO13" t="s">
        <v>126</v>
      </c>
      <c r="AQ13" t="s">
        <v>103</v>
      </c>
    </row>
    <row r="14" spans="1:43">
      <c r="C14" s="1" t="s">
        <v>128</v>
      </c>
      <c r="D14" s="2"/>
      <c r="E14" s="2">
        <f t="shared" ref="E14:AD14" si="0">E12/$D$12*100</f>
        <v>12.383478830666471</v>
      </c>
      <c r="F14" s="2">
        <f t="shared" si="0"/>
        <v>0</v>
      </c>
      <c r="G14" s="2">
        <f t="shared" si="0"/>
        <v>8.5607389714430659E-2</v>
      </c>
      <c r="H14" s="2">
        <f t="shared" si="0"/>
        <v>8.1379864296434082E-2</v>
      </c>
      <c r="I14" s="2">
        <f t="shared" si="0"/>
        <v>0.82436745650933241</v>
      </c>
      <c r="J14" s="2">
        <f t="shared" si="0"/>
        <v>8.1094506330719316</v>
      </c>
      <c r="K14" s="2">
        <f t="shared" si="0"/>
        <v>0.132110169312393</v>
      </c>
      <c r="L14" s="2">
        <f t="shared" si="0"/>
        <v>0.98395654103870311</v>
      </c>
      <c r="M14" s="2">
        <f t="shared" si="0"/>
        <v>68.257625398972721</v>
      </c>
      <c r="N14" s="2">
        <f t="shared" si="0"/>
        <v>1.5071128115157792</v>
      </c>
      <c r="O14" s="2">
        <f t="shared" si="0"/>
        <v>0.15747532182037247</v>
      </c>
      <c r="P14" s="2">
        <f t="shared" si="0"/>
        <v>2.2194508444482026E-2</v>
      </c>
      <c r="Q14" s="2">
        <f t="shared" si="0"/>
        <v>2.1137627089982878E-2</v>
      </c>
      <c r="R14" s="2">
        <f t="shared" si="0"/>
        <v>0</v>
      </c>
      <c r="S14" s="2">
        <f t="shared" si="0"/>
        <v>0</v>
      </c>
      <c r="T14" s="2">
        <f t="shared" si="0"/>
        <v>0.31917816905874147</v>
      </c>
      <c r="U14" s="2">
        <f t="shared" si="0"/>
        <v>3.7149379610644915</v>
      </c>
      <c r="V14" s="2">
        <f t="shared" si="0"/>
        <v>0.17121477942886132</v>
      </c>
      <c r="W14" s="2">
        <f t="shared" si="0"/>
        <v>1.4796338962988015E-2</v>
      </c>
      <c r="X14" s="2">
        <f t="shared" si="0"/>
        <v>0.29381301655076203</v>
      </c>
      <c r="Y14" s="2">
        <f t="shared" si="0"/>
        <v>0.18389735568285104</v>
      </c>
      <c r="Z14" s="2">
        <f t="shared" si="0"/>
        <v>0.46819844004312083</v>
      </c>
      <c r="AA14" s="2">
        <f t="shared" si="0"/>
        <v>0.37942040626519269</v>
      </c>
      <c r="AB14" s="2">
        <f t="shared" si="0"/>
        <v>1.0568813544991439E-2</v>
      </c>
      <c r="AC14" s="2">
        <f t="shared" si="0"/>
        <v>1.8484854890190028</v>
      </c>
      <c r="AD14" s="2">
        <f t="shared" si="0"/>
        <v>5.2844067724957195E-3</v>
      </c>
      <c r="AE14" s="2">
        <f>AE12/$D$12*100</f>
        <v>2.2194508444482026E-2</v>
      </c>
      <c r="AF14" s="2"/>
      <c r="AJ14" t="s">
        <v>131</v>
      </c>
      <c r="AK14" s="2">
        <f>AK12/$AQ$12*100</f>
        <v>12.383478830666471</v>
      </c>
      <c r="AL14" s="2">
        <f>AL12/$AQ$12*100</f>
        <v>8.1094506330719316</v>
      </c>
      <c r="AM14" s="2">
        <f>AM12/$AQ$12*100</f>
        <v>68.257625398972721</v>
      </c>
      <c r="AN14" s="2">
        <f>AN12/$AQ$12*100</f>
        <v>1.5071128115157792</v>
      </c>
      <c r="AO14" s="2">
        <f>AO12/$AQ$12*100</f>
        <v>1.8484854890190028</v>
      </c>
      <c r="AP14" s="2">
        <f>AQ14-SUM(AK14:AO14)</f>
        <v>7.8938468367540935</v>
      </c>
      <c r="AQ14">
        <v>100</v>
      </c>
    </row>
    <row r="15" spans="1:43">
      <c r="A15">
        <v>11</v>
      </c>
      <c r="B15">
        <v>1</v>
      </c>
      <c r="C15" s="4">
        <v>40544</v>
      </c>
      <c r="AJ15" s="4">
        <v>40544</v>
      </c>
    </row>
    <row r="16" spans="1:43">
      <c r="B16">
        <v>2</v>
      </c>
      <c r="C16" s="4">
        <v>40575</v>
      </c>
      <c r="AJ16" s="4">
        <v>40575</v>
      </c>
    </row>
    <row r="17" spans="1:45">
      <c r="B17">
        <v>3</v>
      </c>
      <c r="C17" s="4">
        <v>40603</v>
      </c>
      <c r="AJ17" s="4">
        <v>40603</v>
      </c>
    </row>
    <row r="18" spans="1:45">
      <c r="B18">
        <v>4</v>
      </c>
      <c r="C18" s="4">
        <v>40634</v>
      </c>
      <c r="AJ18" s="4">
        <v>40634</v>
      </c>
    </row>
    <row r="19" spans="1:45">
      <c r="B19">
        <v>5</v>
      </c>
      <c r="C19" s="4">
        <v>40664</v>
      </c>
      <c r="AJ19" s="4">
        <v>40664</v>
      </c>
    </row>
    <row r="20" spans="1:45">
      <c r="B20">
        <v>6</v>
      </c>
      <c r="C20" s="4">
        <v>40695</v>
      </c>
      <c r="AJ20" s="4">
        <v>40695</v>
      </c>
    </row>
    <row r="21" spans="1:45">
      <c r="B21">
        <v>7</v>
      </c>
      <c r="C21" s="4">
        <v>40725</v>
      </c>
      <c r="AJ21" s="4">
        <v>40725</v>
      </c>
    </row>
    <row r="22" spans="1:45">
      <c r="B22">
        <v>8</v>
      </c>
      <c r="C22" s="4">
        <v>40756</v>
      </c>
      <c r="AJ22" s="4">
        <v>40756</v>
      </c>
    </row>
    <row r="23" spans="1:45">
      <c r="B23">
        <v>9</v>
      </c>
      <c r="C23" s="4">
        <v>40787</v>
      </c>
      <c r="AJ23" s="4">
        <v>40787</v>
      </c>
    </row>
    <row r="24" spans="1:45">
      <c r="B24">
        <v>10</v>
      </c>
      <c r="C24" s="4">
        <v>40817</v>
      </c>
      <c r="AJ24" s="4">
        <v>40817</v>
      </c>
    </row>
    <row r="25" spans="1:45">
      <c r="B25">
        <v>11</v>
      </c>
      <c r="C25" s="4">
        <v>40848</v>
      </c>
      <c r="AJ25" s="4">
        <v>40848</v>
      </c>
    </row>
    <row r="26" spans="1:45">
      <c r="B26">
        <v>12</v>
      </c>
      <c r="C26" s="4">
        <v>40878</v>
      </c>
      <c r="D26" s="2"/>
      <c r="AJ26" s="4"/>
      <c r="AK26" s="3" t="s">
        <v>148</v>
      </c>
      <c r="AL26" s="3" t="s">
        <v>149</v>
      </c>
      <c r="AM26" s="3" t="s">
        <v>150</v>
      </c>
      <c r="AN26" s="3" t="s">
        <v>151</v>
      </c>
      <c r="AO26" s="3" t="s">
        <v>152</v>
      </c>
      <c r="AP26" s="3" t="s">
        <v>130</v>
      </c>
      <c r="AQ26" t="s">
        <v>147</v>
      </c>
      <c r="AR26" t="s">
        <v>153</v>
      </c>
      <c r="AS26" t="s">
        <v>154</v>
      </c>
    </row>
    <row r="27" spans="1:45">
      <c r="A27">
        <v>12</v>
      </c>
      <c r="B27">
        <v>1</v>
      </c>
      <c r="C27" s="4">
        <v>40909</v>
      </c>
      <c r="D27" s="2">
        <f>(鉄鋼!B27/鉄鋼!B15*100-100)*D$12/$D$12</f>
        <v>0.20964360587001352</v>
      </c>
      <c r="E27" s="2">
        <f>(鉄鋼!C27/鉄鋼!C15*100-100)*E$12/$D$12</f>
        <v>-0.11056677527380727</v>
      </c>
      <c r="F27" s="2">
        <f>(鉄鋼!D27/鉄鋼!D15*100-100)*F$12/$D$12</f>
        <v>0</v>
      </c>
      <c r="G27" s="2">
        <f>(鉄鋼!E27/鉄鋼!E15*100-100)*G$12/$D$12</f>
        <v>-8.6297771889553716E-5</v>
      </c>
      <c r="H27" s="2">
        <f>(鉄鋼!F27/鉄鋼!F15*100-100)*H$12/$D$12</f>
        <v>-2.4365228831268009E-4</v>
      </c>
      <c r="I27" s="2">
        <f>(鉄鋼!G27/鉄鋼!G15*100-100)*I$12/$D$12</f>
        <v>2.4780584865009701E-3</v>
      </c>
      <c r="J27" s="2">
        <f>(鉄鋼!H27/鉄鋼!H15*100-100)*J$12/$D$12</f>
        <v>-0.13996894296564366</v>
      </c>
      <c r="K27" s="2">
        <f>(鉄鋼!I27/鉄鋼!I15*100-100)*K$12/$D$12</f>
        <v>1.0621923160795417E-3</v>
      </c>
      <c r="L27" s="2">
        <f>(鉄鋼!J27/鉄鋼!J15*100-100)*L$12/$D$12</f>
        <v>4.9445052313501787E-3</v>
      </c>
      <c r="M27" s="2">
        <f>(鉄鋼!K27/鉄鋼!K15*100-100)*M$12/$D$12</f>
        <v>0.21241999605489117</v>
      </c>
      <c r="N27" s="2">
        <f>(鉄鋼!L27/鉄鋼!L15*100-100)*N$12/$D$12</f>
        <v>-0.16541482077612221</v>
      </c>
      <c r="O27" s="2">
        <f>(鉄鋼!M27/鉄鋼!M15*100-100)*O$12/$D$12</f>
        <v>1.2686833580694572E-3</v>
      </c>
      <c r="P27" s="2">
        <f>(鉄鋼!N27/鉄鋼!N15*100-100)*P$12/$D$12</f>
        <v>-7.6307249072384204E-4</v>
      </c>
      <c r="Q27" s="2">
        <f>(鉄鋼!O27/鉄鋼!O15*100-100)*Q$12/$D$12</f>
        <v>-2.5238957719382691E-4</v>
      </c>
      <c r="R27" s="2">
        <f>(鉄鋼!P27/鉄鋼!P15*100-100)*R$12/$D$12</f>
        <v>0</v>
      </c>
      <c r="S27" s="2">
        <f>(鉄鋼!Q27/鉄鋼!Q15*100-100)*S$12/$D$12</f>
        <v>0</v>
      </c>
      <c r="T27" s="2">
        <f>(鉄鋼!R27/鉄鋼!R15*100-100)*T$12/$D$12</f>
        <v>6.4415372161200773E-4</v>
      </c>
      <c r="U27" s="2">
        <f>(鉄鋼!S27/鉄鋼!S15*100-100)*U$12/$D$12</f>
        <v>0.43961419368673654</v>
      </c>
      <c r="V27" s="2">
        <f>(鉄鋼!T27/鉄鋼!T15*100-100)*V$12/$D$12</f>
        <v>0</v>
      </c>
      <c r="W27" s="2">
        <f>(鉄鋼!U27/鉄鋼!U15*100-100)*W$12/$D$12</f>
        <v>5.936344619052346E-5</v>
      </c>
      <c r="X27" s="2">
        <f>(鉄鋼!V27/鉄鋼!V15*100-100)*X$12/$D$12</f>
        <v>1.1799719540191603E-3</v>
      </c>
      <c r="Y27" s="2">
        <f>(鉄鋼!W27/鉄鋼!W15*100-100)*Y$12/$D$12</f>
        <v>-5.2335851960772367E-3</v>
      </c>
      <c r="Z27" s="2">
        <f>(鉄鋼!X27/鉄鋼!X15*100-100)*Z$12/$D$12</f>
        <v>0</v>
      </c>
      <c r="AA27" s="2">
        <f>(鉄鋼!Y27/鉄鋼!Y15*100-100)*AA$12/$D$12</f>
        <v>-1.8914277480816823E-3</v>
      </c>
      <c r="AB27" s="2">
        <f>(鉄鋼!Z27/鉄鋼!Z15*100-100)*AB$12/$D$12</f>
        <v>8.5060873601540746E-5</v>
      </c>
      <c r="AC27" s="2">
        <f>(鉄鋼!AA27/鉄鋼!AA15*100-100)*AC$12/$D$12</f>
        <v>-1.2926471951181722E-2</v>
      </c>
      <c r="AD27" s="2">
        <f>(鉄鋼!AB27/鉄鋼!AB15*100-100)*AD$12/$D$12</f>
        <v>-5.279127644850714E-6</v>
      </c>
      <c r="AE27" s="2">
        <f>(鉄鋼!AC27/鉄鋼!AC15*100-100)*AE$12/$D$12</f>
        <v>4.6701871476365075E-4</v>
      </c>
      <c r="AJ27" s="4">
        <v>40909</v>
      </c>
      <c r="AK27" s="2">
        <f t="shared" ref="AK27:AK58" si="1">E27</f>
        <v>-0.11056677527380727</v>
      </c>
      <c r="AL27" s="2">
        <f t="shared" ref="AL27:AL58" si="2">J27</f>
        <v>-0.13996894296564366</v>
      </c>
      <c r="AM27" s="2">
        <f t="shared" ref="AM27:AM58" si="3">M27</f>
        <v>0.21241999605489117</v>
      </c>
      <c r="AN27" s="2">
        <f t="shared" ref="AN27:AN58" si="4">N27</f>
        <v>-0.16541482077612221</v>
      </c>
      <c r="AO27" s="2">
        <f t="shared" ref="AO27:AO58" si="5">U27</f>
        <v>0.43961419368673654</v>
      </c>
      <c r="AP27" s="2">
        <f t="shared" ref="AP27:AP58" si="6">AQ27-SUM(AK27:AO27)</f>
        <v>-2.6440044856041067E-2</v>
      </c>
      <c r="AQ27" s="2">
        <f t="shared" ref="AQ27:AQ58" si="7">D27</f>
        <v>0.20964360587001352</v>
      </c>
      <c r="AR27" s="9">
        <f>鉄鋼!AX27</f>
        <v>1.0341261633919316</v>
      </c>
      <c r="AS27" s="9">
        <f>鉄鋼!AY27</f>
        <v>0.15236616832193306</v>
      </c>
    </row>
    <row r="28" spans="1:45">
      <c r="B28">
        <v>2</v>
      </c>
      <c r="C28" s="4">
        <v>40940</v>
      </c>
      <c r="D28" s="2">
        <f>(鉄鋼!B28/鉄鋼!B16*100-100)*D$12/$D$12</f>
        <v>-0.31380753138074624</v>
      </c>
      <c r="E28" s="2">
        <f>(鉄鋼!C28/鉄鋼!C16*100-100)*E$12/$D$12</f>
        <v>-0.11056677527380727</v>
      </c>
      <c r="F28" s="2">
        <f>(鉄鋼!D28/鉄鋼!D16*100-100)*F$12/$D$12</f>
        <v>0</v>
      </c>
      <c r="G28" s="2">
        <f>(鉄鋼!E28/鉄鋼!E16*100-100)*G$12/$D$12</f>
        <v>-8.5181482302917612E-5</v>
      </c>
      <c r="H28" s="2">
        <f>(鉄鋼!F28/鉄鋼!F16*100-100)*H$12/$D$12</f>
        <v>8.1217429437548461E-5</v>
      </c>
      <c r="I28" s="2">
        <f>(鉄鋼!G28/鉄鋼!G16*100-100)*I$12/$D$12</f>
        <v>8.2436745650928556E-4</v>
      </c>
      <c r="J28" s="2">
        <f>(鉄鋼!H28/鉄鋼!H16*100-100)*J$12/$D$12</f>
        <v>-0.13093838481816863</v>
      </c>
      <c r="K28" s="2">
        <f>(鉄鋼!I28/鉄鋼!I16*100-100)*K$12/$D$12</f>
        <v>2.6474983830141076E-4</v>
      </c>
      <c r="L28" s="2">
        <f>(鉄鋼!J28/鉄鋼!J16*100-100)*L$12/$D$12</f>
        <v>9.8989591653792369E-3</v>
      </c>
      <c r="M28" s="2">
        <f>(鉄鋼!K28/鉄鋼!K16*100-100)*M$12/$D$12</f>
        <v>-0.42396040620479758</v>
      </c>
      <c r="N28" s="2">
        <f>(鉄鋼!L28/鉄鋼!L16*100-100)*N$12/$D$12</f>
        <v>-0.14417154114105582</v>
      </c>
      <c r="O28" s="2">
        <f>(鉄鋼!M28/鉄鋼!M16*100-100)*O$12/$D$12</f>
        <v>7.9372642046560355E-4</v>
      </c>
      <c r="P28" s="2">
        <f>(鉄鋼!N28/鉄鋼!N16*100-100)*P$12/$D$12</f>
        <v>-6.4107643913344735E-4</v>
      </c>
      <c r="Q28" s="2">
        <f>(鉄鋼!O28/鉄鋼!O16*100-100)*Q$12/$D$12</f>
        <v>-1.4752082714843565E-4</v>
      </c>
      <c r="R28" s="2">
        <f>(鉄鋼!P28/鉄鋼!P16*100-100)*R$12/$D$12</f>
        <v>0</v>
      </c>
      <c r="S28" s="2">
        <f>(鉄鋼!Q28/鉄鋼!Q16*100-100)*S$12/$D$12</f>
        <v>0</v>
      </c>
      <c r="T28" s="2">
        <f>(鉄鋼!R28/鉄鋼!R16*100-100)*T$12/$D$12</f>
        <v>-2.5611086785054409E-3</v>
      </c>
      <c r="U28" s="2">
        <f>(鉄鋼!S28/鉄鋼!S16*100-100)*U$12/$D$12</f>
        <v>0.440083365718419</v>
      </c>
      <c r="V28" s="2">
        <f>(鉄鋼!T28/鉄鋼!T16*100-100)*V$12/$D$12</f>
        <v>0</v>
      </c>
      <c r="W28" s="2">
        <f>(鉄鋼!U28/鉄鋼!U16*100-100)*W$12/$D$12</f>
        <v>5.936344619052346E-5</v>
      </c>
      <c r="X28" s="2">
        <f>(鉄鋼!V28/鉄鋼!V16*100-100)*X$12/$D$12</f>
        <v>1.4749649425239086E-3</v>
      </c>
      <c r="Y28" s="2">
        <f>(鉄鋼!W28/鉄鋼!W16*100-100)*Y$12/$D$12</f>
        <v>-5.2645837263599971E-3</v>
      </c>
      <c r="Z28" s="2">
        <f>(鉄鋼!X28/鉄鋼!X16*100-100)*Z$12/$D$12</f>
        <v>-4.7055119602322862E-4</v>
      </c>
      <c r="AA28" s="2">
        <f>(鉄鋼!Y28/鉄鋼!Y16*100-100)*AA$12/$D$12</f>
        <v>-1.5146523204199508E-3</v>
      </c>
      <c r="AB28" s="2">
        <f>(鉄鋼!Z28/鉄鋼!Z16*100-100)*AB$12/$D$12</f>
        <v>8.5060873601540746E-5</v>
      </c>
      <c r="AC28" s="2">
        <f>(鉄鋼!AA28/鉄鋼!AA16*100-100)*AC$12/$D$12</f>
        <v>-1.4758367177796362E-2</v>
      </c>
      <c r="AD28" s="2">
        <f>(鉄鋼!AB28/鉄鋼!AB16*100-100)*AD$12/$D$12</f>
        <v>-5.279127644850714E-6</v>
      </c>
      <c r="AE28" s="2">
        <f>(鉄鋼!AC28/鉄鋼!AC16*100-100)*AE$12/$D$12</f>
        <v>5.1149668759828144E-4</v>
      </c>
      <c r="AJ28" s="4">
        <v>40940</v>
      </c>
      <c r="AK28" s="2">
        <f t="shared" si="1"/>
        <v>-0.11056677527380727</v>
      </c>
      <c r="AL28" s="2">
        <f t="shared" si="2"/>
        <v>-0.13093838481816863</v>
      </c>
      <c r="AM28" s="2">
        <f t="shared" si="3"/>
        <v>-0.42396040620479758</v>
      </c>
      <c r="AN28" s="2">
        <f t="shared" si="4"/>
        <v>-0.14417154114105582</v>
      </c>
      <c r="AO28" s="2">
        <f t="shared" si="5"/>
        <v>0.440083365718419</v>
      </c>
      <c r="AP28" s="2">
        <f t="shared" si="6"/>
        <v>5.5746210338664004E-2</v>
      </c>
      <c r="AQ28" s="2">
        <f t="shared" si="7"/>
        <v>-0.31380753138074624</v>
      </c>
      <c r="AR28" s="9">
        <f>鉄鋼!AX28</f>
        <v>0.20576131687242594</v>
      </c>
      <c r="AS28" s="9">
        <f>鉄鋼!AY28</f>
        <v>-0.2282015505243038</v>
      </c>
    </row>
    <row r="29" spans="1:45">
      <c r="B29">
        <v>3</v>
      </c>
      <c r="C29" s="4">
        <v>40969</v>
      </c>
      <c r="D29" s="2">
        <f>(鉄鋼!B29/鉄鋼!B17*100-100)*D$12/$D$12</f>
        <v>-0.10460251046025348</v>
      </c>
      <c r="E29" s="2">
        <f>(鉄鋼!C29/鉄鋼!C17*100-100)*E$12/$D$12</f>
        <v>0.38959259242546096</v>
      </c>
      <c r="F29" s="2">
        <f>(鉄鋼!D29/鉄鋼!D17*100-100)*F$12/$D$12</f>
        <v>0</v>
      </c>
      <c r="G29" s="2">
        <f>(鉄鋼!E29/鉄鋼!E17*100-100)*G$12/$D$12</f>
        <v>-8.5266324416771909E-5</v>
      </c>
      <c r="H29" s="2">
        <f>(鉄鋼!F29/鉄鋼!F17*100-100)*H$12/$D$12</f>
        <v>4.0608714718780016E-4</v>
      </c>
      <c r="I29" s="2">
        <f>(鉄鋼!G29/鉄鋼!G17*100-100)*I$12/$D$12</f>
        <v>5.7705721955654673E-3</v>
      </c>
      <c r="J29" s="2">
        <f>(鉄鋼!H29/鉄鋼!H17*100-100)*J$12/$D$12</f>
        <v>-6.1038875732799293E-2</v>
      </c>
      <c r="K29" s="2">
        <f>(鉄鋼!I29/鉄鋼!I17*100-100)*K$12/$D$12</f>
        <v>5.3003076955824516E-4</v>
      </c>
      <c r="L29" s="2">
        <f>(鉄鋼!J29/鉄鋼!J17*100-100)*L$12/$D$12</f>
        <v>7.8874271826749297E-3</v>
      </c>
      <c r="M29" s="2">
        <f>(鉄鋼!K29/鉄鋼!K17*100-100)*M$12/$D$12</f>
        <v>-0.63659961511995511</v>
      </c>
      <c r="N29" s="2">
        <f>(鉄鋼!L29/鉄鋼!L17*100-100)*N$12/$D$12</f>
        <v>-0.1235573896952879</v>
      </c>
      <c r="O29" s="2">
        <f>(鉄鋼!M29/鉄鋼!M17*100-100)*O$12/$D$12</f>
        <v>-1.5810775283168162E-4</v>
      </c>
      <c r="P29" s="2">
        <f>(鉄鋼!N29/鉄鋼!N17*100-100)*P$12/$D$12</f>
        <v>-3.5618067714314396E-4</v>
      </c>
      <c r="Q29" s="2">
        <f>(鉄鋼!O29/鉄鋼!O17*100-100)*Q$12/$D$12</f>
        <v>-1.054771810877403E-4</v>
      </c>
      <c r="R29" s="2">
        <f>(鉄鋼!P29/鉄鋼!P17*100-100)*R$12/$D$12</f>
        <v>0</v>
      </c>
      <c r="S29" s="2">
        <f>(鉄鋼!Q29/鉄鋼!Q17*100-100)*S$12/$D$12</f>
        <v>0</v>
      </c>
      <c r="T29" s="2">
        <f>(鉄鋼!R29/鉄鋼!R17*100-100)*T$12/$D$12</f>
        <v>-2.8697337877408931E-3</v>
      </c>
      <c r="U29" s="2">
        <f>(鉄鋼!S29/鉄鋼!S17*100-100)*U$12/$D$12</f>
        <v>0.44310229141557245</v>
      </c>
      <c r="V29" s="2">
        <f>(鉄鋼!T29/鉄鋼!T17*100-100)*V$12/$D$12</f>
        <v>0</v>
      </c>
      <c r="W29" s="2">
        <f>(鉄鋼!U29/鉄鋼!U17*100-100)*W$12/$D$12</f>
        <v>7.4204307738154861E-5</v>
      </c>
      <c r="X29" s="2">
        <f>(鉄鋼!V29/鉄鋼!V17*100-100)*X$12/$D$12</f>
        <v>1.7681826472463272E-3</v>
      </c>
      <c r="Y29" s="2">
        <f>(鉄鋼!W29/鉄鋼!W17*100-100)*Y$12/$D$12</f>
        <v>-4.3828565406041943E-3</v>
      </c>
      <c r="Z29" s="2">
        <f>(鉄鋼!X29/鉄鋼!X17*100-100)*Z$12/$D$12</f>
        <v>0</v>
      </c>
      <c r="AA29" s="2">
        <f>(鉄鋼!Y29/鉄鋼!Y17*100-100)*AA$12/$D$12</f>
        <v>-1.5146523204199508E-3</v>
      </c>
      <c r="AB29" s="2">
        <f>(鉄鋼!Z29/鉄鋼!Z17*100-100)*AB$12/$D$12</f>
        <v>8.5060873601540746E-5</v>
      </c>
      <c r="AC29" s="2">
        <f>(鉄鋼!AA29/鉄鋼!AA17*100-100)*AC$12/$D$12</f>
        <v>-1.4714312350400022E-2</v>
      </c>
      <c r="AD29" s="2">
        <f>(鉄鋼!AB29/鉄鋼!AB17*100-100)*AD$12/$D$12</f>
        <v>-5.279127644850714E-6</v>
      </c>
      <c r="AE29" s="2">
        <f>(鉄鋼!AC29/鉄鋼!AC17*100-100)*AE$12/$D$12</f>
        <v>5.8054046233051095E-4</v>
      </c>
      <c r="AJ29" s="4">
        <v>40969</v>
      </c>
      <c r="AK29" s="2">
        <f t="shared" si="1"/>
        <v>0.38959259242546096</v>
      </c>
      <c r="AL29" s="2">
        <f t="shared" si="2"/>
        <v>-6.1038875732799293E-2</v>
      </c>
      <c r="AM29" s="2">
        <f t="shared" si="3"/>
        <v>-0.63659961511995511</v>
      </c>
      <c r="AN29" s="2">
        <f t="shared" si="4"/>
        <v>-0.1235573896952879</v>
      </c>
      <c r="AO29" s="2">
        <f t="shared" si="5"/>
        <v>0.44310229141557245</v>
      </c>
      <c r="AP29" s="2">
        <f t="shared" si="6"/>
        <v>-0.11610151375324457</v>
      </c>
      <c r="AQ29" s="2">
        <f t="shared" si="7"/>
        <v>-0.10460251046025348</v>
      </c>
      <c r="AR29" s="9">
        <f>鉄鋼!AX29</f>
        <v>-0.51229508196722406</v>
      </c>
      <c r="AS29" s="9">
        <f>鉄鋼!AY29</f>
        <v>-7.6067183508115477E-2</v>
      </c>
    </row>
    <row r="30" spans="1:45">
      <c r="B30">
        <v>4</v>
      </c>
      <c r="C30" s="4">
        <v>41000</v>
      </c>
      <c r="D30" s="2">
        <f>(鉄鋼!B30/鉄鋼!B18*100-100)*D$12/$D$12</f>
        <v>-8.7857847976307966</v>
      </c>
      <c r="E30" s="2">
        <f>(鉄鋼!C30/鉄鋼!C18*100-100)*E$12/$D$12</f>
        <v>-2.7293277568499876</v>
      </c>
      <c r="F30" s="2">
        <f>(鉄鋼!D30/鉄鋼!D18*100-100)*F$12/$D$12</f>
        <v>0</v>
      </c>
      <c r="G30" s="2">
        <f>(鉄鋼!E30/鉄鋼!E18*100-100)*G$12/$D$12</f>
        <v>0</v>
      </c>
      <c r="H30" s="2">
        <f>(鉄鋼!F30/鉄鋼!F18*100-100)*H$12/$D$12</f>
        <v>2.4316692518854858E-4</v>
      </c>
      <c r="I30" s="2">
        <f>(鉄鋼!G30/鉄鋼!G18*100-100)*I$12/$D$12</f>
        <v>6.608155964002627E-3</v>
      </c>
      <c r="J30" s="2">
        <f>(鉄鋼!H30/鉄鋼!H18*100-100)*J$12/$D$12</f>
        <v>-1.5700628105383632</v>
      </c>
      <c r="K30" s="2">
        <f>(鉄鋼!I30/鉄鋼!I18*100-100)*K$12/$D$12</f>
        <v>1.3264073224136244E-4</v>
      </c>
      <c r="L30" s="2">
        <f>(鉄鋼!J30/鉄鋼!J18*100-100)*L$12/$D$12</f>
        <v>1.9581224697286575E-3</v>
      </c>
      <c r="M30" s="2">
        <f>(鉄鋼!K30/鉄鋼!K18*100-100)*M$12/$D$12</f>
        <v>-4.4635268118040532</v>
      </c>
      <c r="N30" s="2">
        <f>(鉄鋼!L30/鉄鋼!L18*100-100)*N$12/$D$12</f>
        <v>-0.20897523832771603</v>
      </c>
      <c r="O30" s="2">
        <f>(鉄鋼!M30/鉄鋼!M18*100-100)*O$12/$D$12</f>
        <v>-2.345709858297503E-3</v>
      </c>
      <c r="P30" s="2">
        <f>(鉄鋼!N30/鉄鋼!N18*100-100)*P$12/$D$12</f>
        <v>-4.6422776626904735E-4</v>
      </c>
      <c r="Q30" s="2">
        <f>(鉄鋼!O30/鉄鋼!O18*100-100)*Q$12/$D$12</f>
        <v>-6.3286308652644178E-5</v>
      </c>
      <c r="R30" s="2">
        <f>(鉄鋼!P30/鉄鋼!P18*100-100)*R$12/$D$12</f>
        <v>0</v>
      </c>
      <c r="S30" s="2">
        <f>(鉄鋼!Q30/鉄鋼!Q18*100-100)*S$12/$D$12</f>
        <v>0</v>
      </c>
      <c r="T30" s="2">
        <f>(鉄鋼!R30/鉄鋼!R18*100-100)*T$12/$D$12</f>
        <v>-1.9150690143524306E-3</v>
      </c>
      <c r="U30" s="2">
        <f>(鉄鋼!S30/鉄鋼!S18*100-100)*U$12/$D$12</f>
        <v>0.44532379343990813</v>
      </c>
      <c r="V30" s="2">
        <f>(鉄鋼!T30/鉄鋼!T18*100-100)*V$12/$D$12</f>
        <v>4.6227990445792851E-3</v>
      </c>
      <c r="W30" s="2">
        <f>(鉄鋼!U30/鉄鋼!U18*100-100)*W$12/$D$12</f>
        <v>6.2082541103446502E-4</v>
      </c>
      <c r="X30" s="2">
        <f>(鉄鋼!V30/鉄鋼!V18*100-100)*X$12/$D$12</f>
        <v>-2.9293421390901269E-4</v>
      </c>
      <c r="Y30" s="2">
        <f>(鉄鋼!W30/鉄鋼!W18*100-100)*Y$12/$D$12</f>
        <v>-4.3915786431725622E-3</v>
      </c>
      <c r="Z30" s="2">
        <f>(鉄鋼!X30/鉄鋼!X18*100-100)*Z$12/$D$12</f>
        <v>-4.6913671347003331E-4</v>
      </c>
      <c r="AA30" s="2">
        <f>(鉄鋼!Y30/鉄鋼!Y18*100-100)*AA$12/$D$12</f>
        <v>-1.5192008258866569E-3</v>
      </c>
      <c r="AB30" s="2">
        <f>(鉄鋼!Z30/鉄鋼!Z18*100-100)*AB$12/$D$12</f>
        <v>0</v>
      </c>
      <c r="AC30" s="2">
        <f>(鉄鋼!AA30/鉄鋼!AA18*100-100)*AC$12/$D$12</f>
        <v>-7.3865554006751193E-3</v>
      </c>
      <c r="AD30" s="2">
        <f>(鉄鋼!AB30/鉄鋼!AB18*100-100)*AD$12/$D$12</f>
        <v>-1.5853220317487008E-5</v>
      </c>
      <c r="AE30" s="2">
        <f>(鉄鋼!AC30/鉄鋼!AC18*100-100)*AE$12/$D$12</f>
        <v>4.6842681139107594E-4</v>
      </c>
      <c r="AJ30" s="4">
        <v>41000</v>
      </c>
      <c r="AK30" s="2">
        <f t="shared" si="1"/>
        <v>-2.7293277568499876</v>
      </c>
      <c r="AL30" s="2">
        <f t="shared" si="2"/>
        <v>-1.5700628105383632</v>
      </c>
      <c r="AM30" s="2">
        <f t="shared" si="3"/>
        <v>-4.4635268118040532</v>
      </c>
      <c r="AN30" s="2">
        <f t="shared" si="4"/>
        <v>-0.20897523832771603</v>
      </c>
      <c r="AO30" s="2">
        <f t="shared" si="5"/>
        <v>0.44532379343990813</v>
      </c>
      <c r="AP30" s="2">
        <f t="shared" si="6"/>
        <v>-0.25921597355058523</v>
      </c>
      <c r="AQ30" s="2">
        <f t="shared" si="7"/>
        <v>-8.7857847976307966</v>
      </c>
      <c r="AR30" s="9">
        <f>鉄鋼!AX30</f>
        <v>-5.5832502492522309</v>
      </c>
      <c r="AS30" s="9">
        <f>鉄鋼!AY30</f>
        <v>-6.4886428442292043</v>
      </c>
    </row>
    <row r="31" spans="1:45">
      <c r="B31">
        <v>5</v>
      </c>
      <c r="C31" s="4">
        <v>41030</v>
      </c>
      <c r="D31" s="2">
        <f>(鉄鋼!B31/鉄鋼!B19*100-100)*D$12/$D$12</f>
        <v>-10.9375</v>
      </c>
      <c r="E31" s="2">
        <f>(鉄鋼!C31/鉄鋼!C19*100-100)*E$12/$D$12</f>
        <v>-2.876386407496224</v>
      </c>
      <c r="F31" s="2">
        <f>(鉄鋼!D31/鉄鋼!D19*100-100)*F$12/$D$12</f>
        <v>0</v>
      </c>
      <c r="G31" s="2">
        <f>(鉄鋼!E31/鉄鋼!E19*100-100)*G$12/$D$12</f>
        <v>8.5266324416759725E-5</v>
      </c>
      <c r="H31" s="2">
        <f>(鉄鋼!F31/鉄鋼!F19*100-100)*H$12/$D$12</f>
        <v>2.4340936479491055E-4</v>
      </c>
      <c r="I31" s="2">
        <f>(鉄鋼!G31/鉄鋼!G19*100-100)*I$12/$D$12</f>
        <v>4.9561169730020583E-3</v>
      </c>
      <c r="J31" s="2">
        <f>(鉄鋼!H31/鉄鋼!H19*100-100)*J$12/$D$12</f>
        <v>-1.6310361235689794</v>
      </c>
      <c r="K31" s="2">
        <f>(鉄鋼!I31/鉄鋼!I19*100-100)*K$12/$D$12</f>
        <v>-2.6474983830139195E-4</v>
      </c>
      <c r="L31" s="2">
        <f>(鉄鋼!J31/鉄鋼!J19*100-100)*L$12/$D$12</f>
        <v>1.9620270010741745E-3</v>
      </c>
      <c r="M31" s="2">
        <f>(鉄鋼!K31/鉄鋼!K19*100-100)*M$12/$D$12</f>
        <v>-6.3276299679521077</v>
      </c>
      <c r="N31" s="2">
        <f>(鉄鋼!L31/鉄鋼!L19*100-100)*N$12/$D$12</f>
        <v>-0.24836315995016589</v>
      </c>
      <c r="O31" s="2">
        <f>(鉄鋼!M31/鉄鋼!M19*100-100)*O$12/$D$12</f>
        <v>-2.036994212601824E-3</v>
      </c>
      <c r="P31" s="2">
        <f>(鉄鋼!N31/鉄鋼!N19*100-100)*P$12/$D$12</f>
        <v>-7.004184124491373E-4</v>
      </c>
      <c r="Q31" s="2">
        <f>(鉄鋼!O31/鉄鋼!O19*100-100)*Q$12/$D$12</f>
        <v>2.1158785875857232E-5</v>
      </c>
      <c r="R31" s="2">
        <f>(鉄鋼!P31/鉄鋼!P19*100-100)*R$12/$D$12</f>
        <v>0</v>
      </c>
      <c r="S31" s="2">
        <f>(鉄鋼!Q31/鉄鋼!Q19*100-100)*S$12/$D$12</f>
        <v>0</v>
      </c>
      <c r="T31" s="2">
        <f>(鉄鋼!R31/鉄鋼!R19*100-100)*T$12/$D$12</f>
        <v>-2.2297876081948296E-3</v>
      </c>
      <c r="U31" s="2">
        <f>(鉄鋼!S31/鉄鋼!S19*100-100)*U$12/$D$12</f>
        <v>0.40933827845409149</v>
      </c>
      <c r="V31" s="2">
        <f>(鉄鋼!T31/鉄鋼!T19*100-100)*V$12/$D$12</f>
        <v>4.6227990445792851E-3</v>
      </c>
      <c r="W31" s="2">
        <f>(鉄鋼!U31/鉄鋼!U19*100-100)*W$12/$D$12</f>
        <v>6.3624257540848429E-4</v>
      </c>
      <c r="X31" s="2">
        <f>(鉄鋼!V31/鉄鋼!V19*100-100)*X$12/$D$12</f>
        <v>-8.7880264172707971E-4</v>
      </c>
      <c r="Y31" s="2">
        <f>(鉄鋼!W31/鉄鋼!W19*100-100)*Y$12/$D$12</f>
        <v>-4.4003355297990068E-3</v>
      </c>
      <c r="Z31" s="2">
        <f>(鉄鋼!X31/鉄鋼!X19*100-100)*Z$12/$D$12</f>
        <v>-9.3639688008625489E-4</v>
      </c>
      <c r="AA31" s="2">
        <f>(鉄鋼!Y31/鉄鋼!Y19*100-100)*AA$12/$D$12</f>
        <v>-1.5192008258866569E-3</v>
      </c>
      <c r="AB31" s="2">
        <f>(鉄鋼!Z31/鉄鋼!Z19*100-100)*AB$12/$D$12</f>
        <v>0</v>
      </c>
      <c r="AC31" s="2">
        <f>(鉄鋼!AA31/鉄鋼!AA19*100-100)*AC$12/$D$12</f>
        <v>-5.5621428957441602E-3</v>
      </c>
      <c r="AD31" s="2">
        <f>(鉄鋼!AB31/鉄鋼!AB19*100-100)*AD$12/$D$12</f>
        <v>-1.5853220317487008E-5</v>
      </c>
      <c r="AE31" s="2">
        <f>(鉄鋼!AC31/鉄鋼!AC19*100-100)*AE$12/$D$12</f>
        <v>4.01508695478066E-4</v>
      </c>
      <c r="AJ31" s="4">
        <v>41030</v>
      </c>
      <c r="AK31" s="2">
        <f t="shared" si="1"/>
        <v>-2.876386407496224</v>
      </c>
      <c r="AL31" s="2">
        <f t="shared" si="2"/>
        <v>-1.6310361235689794</v>
      </c>
      <c r="AM31" s="2">
        <f t="shared" si="3"/>
        <v>-6.3276299679521077</v>
      </c>
      <c r="AN31" s="2">
        <f t="shared" si="4"/>
        <v>-0.24836315995016589</v>
      </c>
      <c r="AO31" s="2">
        <f t="shared" si="5"/>
        <v>0.40933827845409149</v>
      </c>
      <c r="AP31" s="2">
        <f t="shared" si="6"/>
        <v>-0.26342261948661339</v>
      </c>
      <c r="AQ31" s="2">
        <f t="shared" si="7"/>
        <v>-10.9375</v>
      </c>
      <c r="AR31" s="9">
        <f>鉄鋼!AX31</f>
        <v>-7.3194856577645737</v>
      </c>
      <c r="AS31" s="9">
        <f>鉄鋼!AY31</f>
        <v>-8.1005196280290619</v>
      </c>
    </row>
    <row r="32" spans="1:45">
      <c r="B32">
        <v>6</v>
      </c>
      <c r="C32" s="4">
        <v>41061</v>
      </c>
      <c r="D32" s="2">
        <f>(鉄鋼!B32/鉄鋼!B20*100-100)*D$12/$D$12</f>
        <v>-11.643835616438352</v>
      </c>
      <c r="E32" s="2">
        <f>(鉄鋼!C32/鉄鋼!C20*100-100)*E$12/$D$12</f>
        <v>-3.0143994522017081</v>
      </c>
      <c r="F32" s="2">
        <f>(鉄鋼!D32/鉄鋼!D20*100-100)*F$12/$D$12</f>
        <v>0</v>
      </c>
      <c r="G32" s="2">
        <f>(鉄鋼!E32/鉄鋼!E20*100-100)*G$12/$D$12</f>
        <v>6.8760955593921073E-4</v>
      </c>
      <c r="H32" s="2">
        <f>(鉄鋼!F32/鉄鋼!F20*100-100)*H$12/$D$12</f>
        <v>8.1217429437548461E-5</v>
      </c>
      <c r="I32" s="2">
        <f>(鉄鋼!G32/鉄鋼!G20*100-100)*I$12/$D$12</f>
        <v>8.243674565093324E-3</v>
      </c>
      <c r="J32" s="2">
        <f>(鉄鋼!H32/鉄鋼!H20*100-100)*J$12/$D$12</f>
        <v>-1.7851471760478186</v>
      </c>
      <c r="K32" s="2">
        <f>(鉄鋼!I32/鉄鋼!I20*100-100)*K$12/$D$12</f>
        <v>-5.2896964689646826E-4</v>
      </c>
      <c r="L32" s="2">
        <f>(鉄鋼!J32/鉄鋼!J20*100-100)*L$12/$D$12</f>
        <v>3.9318942698849512E-3</v>
      </c>
      <c r="M32" s="2">
        <f>(鉄鋼!K32/鉄鋼!K20*100-100)*M$12/$D$12</f>
        <v>-6.8661516673522867</v>
      </c>
      <c r="N32" s="2">
        <f>(鉄鋼!L32/鉄鋼!L20*100-100)*N$12/$D$12</f>
        <v>-0.24066845286133196</v>
      </c>
      <c r="O32" s="2">
        <f>(鉄鋼!M32/鉄鋼!M20*100-100)*O$12/$D$12</f>
        <v>-2.0410560156179894E-3</v>
      </c>
      <c r="P32" s="2">
        <f>(鉄鋼!N32/鉄鋼!N20*100-100)*P$12/$D$12</f>
        <v>-7.2373397101571483E-4</v>
      </c>
      <c r="Q32" s="2">
        <f>(鉄鋼!O32/鉄鋼!O20*100-100)*Q$12/$D$12</f>
        <v>-2.1053413436239975E-5</v>
      </c>
      <c r="R32" s="2">
        <f>(鉄鋼!P32/鉄鋼!P20*100-100)*R$12/$D$12</f>
        <v>0</v>
      </c>
      <c r="S32" s="2">
        <f>(鉄鋼!Q32/鉄鋼!Q20*100-100)*S$12/$D$12</f>
        <v>0</v>
      </c>
      <c r="T32" s="2">
        <f>(鉄鋼!R32/鉄鋼!R20*100-100)*T$12/$D$12</f>
        <v>-4.1163851168289781E-3</v>
      </c>
      <c r="U32" s="2">
        <f>(鉄鋼!S32/鉄鋼!S20*100-100)*U$12/$D$12</f>
        <v>0.43525480736007433</v>
      </c>
      <c r="V32" s="2">
        <f>(鉄鋼!T32/鉄鋼!T20*100-100)*V$12/$D$12</f>
        <v>4.6227990445792851E-3</v>
      </c>
      <c r="W32" s="2">
        <f>(鉄鋼!U32/鉄鋼!U20*100-100)*W$12/$D$12</f>
        <v>6.3624257540848429E-4</v>
      </c>
      <c r="X32" s="2">
        <f>(鉄鋼!V32/鉄鋼!V20*100-100)*X$12/$D$12</f>
        <v>-1.1729062536956721E-3</v>
      </c>
      <c r="Y32" s="2">
        <f>(鉄鋼!W32/鉄鋼!W20*100-100)*Y$12/$D$12</f>
        <v>-4.0497916166393607E-3</v>
      </c>
      <c r="Z32" s="2">
        <f>(鉄鋼!X32/鉄鋼!X20*100-100)*Z$12/$D$12</f>
        <v>-1.4060013214509124E-3</v>
      </c>
      <c r="AA32" s="2">
        <f>(鉄鋼!Y32/鉄鋼!Y20*100-100)*AA$12/$D$12</f>
        <v>-1.5192008258866569E-3</v>
      </c>
      <c r="AB32" s="2">
        <f>(鉄鋼!Z32/鉄鋼!Z20*100-100)*AB$12/$D$12</f>
        <v>0</v>
      </c>
      <c r="AC32" s="2">
        <f>(鉄鋼!AA32/鉄鋼!AA20*100-100)*AC$12/$D$12</f>
        <v>-1.4773110801350502E-2</v>
      </c>
      <c r="AD32" s="2">
        <f>(鉄鋼!AB32/鉄鋼!AB20*100-100)*AD$12/$D$12</f>
        <v>-1.5853220317487008E-5</v>
      </c>
      <c r="AE32" s="2">
        <f>(鉄鋼!AC32/鉄鋼!AC20*100-100)*AE$12/$D$12</f>
        <v>2.0055278714893683E-4</v>
      </c>
      <c r="AJ32" s="4">
        <v>41061</v>
      </c>
      <c r="AK32" s="2">
        <f t="shared" si="1"/>
        <v>-3.0143994522017081</v>
      </c>
      <c r="AL32" s="2">
        <f t="shared" si="2"/>
        <v>-1.7851471760478186</v>
      </c>
      <c r="AM32" s="2">
        <f t="shared" si="3"/>
        <v>-6.8661516673522867</v>
      </c>
      <c r="AN32" s="2">
        <f t="shared" si="4"/>
        <v>-0.24066845286133196</v>
      </c>
      <c r="AO32" s="2">
        <f t="shared" si="5"/>
        <v>0.43525480736007433</v>
      </c>
      <c r="AP32" s="2">
        <f t="shared" si="6"/>
        <v>-0.17272367533528055</v>
      </c>
      <c r="AQ32" s="2">
        <f t="shared" si="7"/>
        <v>-11.643835616438352</v>
      </c>
      <c r="AR32" s="9">
        <f>鉄鋼!AX32</f>
        <v>-8.1107814045499396</v>
      </c>
      <c r="AS32" s="9">
        <f>鉄鋼!AY32</f>
        <v>-8.6192700630532073</v>
      </c>
    </row>
    <row r="33" spans="1:45">
      <c r="B33">
        <v>7</v>
      </c>
      <c r="C33" s="4">
        <v>41091</v>
      </c>
      <c r="D33" s="2">
        <f>(鉄鋼!B33/鉄鋼!B21*100-100)*D$12/$D$12</f>
        <v>-12.850241545893709</v>
      </c>
      <c r="E33" s="2">
        <f>(鉄鋼!C33/鉄鋼!C21*100-100)*E$12/$D$12</f>
        <v>-2.5694826392160977</v>
      </c>
      <c r="F33" s="2">
        <f>(鉄鋼!D33/鉄鋼!D21*100-100)*F$12/$D$12</f>
        <v>0</v>
      </c>
      <c r="G33" s="2">
        <f>(鉄鋼!E33/鉄鋼!E21*100-100)*G$12/$D$12</f>
        <v>4.3455527773821317E-4</v>
      </c>
      <c r="H33" s="2">
        <f>(鉄鋼!F33/鉄鋼!F21*100-100)*H$12/$D$12</f>
        <v>2.4365228831268009E-4</v>
      </c>
      <c r="I33" s="2">
        <f>(鉄鋼!G33/鉄鋼!G21*100-100)*I$12/$D$12</f>
        <v>8.2354391259674645E-3</v>
      </c>
      <c r="J33" s="2">
        <f>(鉄鋼!H33/鉄鋼!H21*100-100)*J$12/$D$12</f>
        <v>-1.6265596759232572</v>
      </c>
      <c r="K33" s="2">
        <f>(鉄鋼!I33/鉄鋼!I21*100-100)*K$12/$D$12</f>
        <v>-9.2384733784889371E-4</v>
      </c>
      <c r="L33" s="2">
        <f>(鉄鋼!J33/鉄鋼!J21*100-100)*L$12/$D$12</f>
        <v>4.9247074126060495E-3</v>
      </c>
      <c r="M33" s="2">
        <f>(鉄鋼!K33/鉄鋼!K21*100-100)*M$12/$D$12</f>
        <v>-8.7628032606789308</v>
      </c>
      <c r="N33" s="2">
        <f>(鉄鋼!L33/鉄鋼!L21*100-100)*N$12/$D$12</f>
        <v>-0.24572491492105089</v>
      </c>
      <c r="O33" s="2">
        <f>(鉄鋼!M33/鉄鋼!M21*100-100)*O$12/$D$12</f>
        <v>-2.8232627417995116E-3</v>
      </c>
      <c r="P33" s="2">
        <f>(鉄鋼!N33/鉄鋼!N21*100-100)*P$12/$D$12</f>
        <v>-3.1041270551723148E-4</v>
      </c>
      <c r="Q33" s="2">
        <f>(鉄鋼!O33/鉄鋼!O21*100-100)*Q$12/$D$12</f>
        <v>-1.4708090420465061E-4</v>
      </c>
      <c r="R33" s="2">
        <f>(鉄鋼!P33/鉄鋼!P21*100-100)*R$12/$D$12</f>
        <v>0</v>
      </c>
      <c r="S33" s="2">
        <f>(鉄鋼!Q33/鉄鋼!Q21*100-100)*S$12/$D$12</f>
        <v>0</v>
      </c>
      <c r="T33" s="2">
        <f>(鉄鋼!R33/鉄鋼!R21*100-100)*T$12/$D$12</f>
        <v>-5.3936668727620242E-3</v>
      </c>
      <c r="U33" s="2">
        <f>(鉄鋼!S33/鉄鋼!S21*100-100)*U$12/$D$12</f>
        <v>0.39687980142267426</v>
      </c>
      <c r="V33" s="2">
        <f>(鉄鋼!T33/鉄鋼!T21*100-100)*V$12/$D$12</f>
        <v>4.6227990445792851E-3</v>
      </c>
      <c r="W33" s="2">
        <f>(鉄鋼!U33/鉄鋼!U21*100-100)*W$12/$D$12</f>
        <v>6.3624257540848429E-4</v>
      </c>
      <c r="X33" s="2">
        <f>(鉄鋼!V33/鉄鋼!V21*100-100)*X$12/$D$12</f>
        <v>-1.1729062536956721E-3</v>
      </c>
      <c r="Y33" s="2">
        <f>(鉄鋼!W33/鉄鋼!W21*100-100)*Y$12/$D$12</f>
        <v>-3.5045634483191366E-3</v>
      </c>
      <c r="Z33" s="2">
        <f>(鉄鋼!X33/鉄鋼!X21*100-100)*Z$12/$D$12</f>
        <v>-9.3452782443737903E-4</v>
      </c>
      <c r="AA33" s="2">
        <f>(鉄鋼!Y33/鉄鋼!Y21*100-100)*AA$12/$D$12</f>
        <v>-1.8971020313259634E-3</v>
      </c>
      <c r="AB33" s="2">
        <f>(鉄鋼!Z33/鉄鋼!Z21*100-100)*AB$12/$D$12</f>
        <v>0</v>
      </c>
      <c r="AC33" s="2">
        <f>(鉄鋼!AA33/鉄鋼!AA21*100-100)*AC$12/$D$12</f>
        <v>-1.2939398423133073E-2</v>
      </c>
      <c r="AD33" s="2">
        <f>(鉄鋼!AB33/鉄鋼!AB21*100-100)*AD$12/$D$12</f>
        <v>-1.5853220317487008E-5</v>
      </c>
      <c r="AE33" s="2">
        <f>(鉄鋼!AC33/鉄鋼!AC21*100-100)*AE$12/$D$12</f>
        <v>-2.2328479320405236E-5</v>
      </c>
      <c r="AJ33" s="4">
        <v>41091</v>
      </c>
      <c r="AK33" s="2">
        <f t="shared" si="1"/>
        <v>-2.5694826392160977</v>
      </c>
      <c r="AL33" s="2">
        <f t="shared" si="2"/>
        <v>-1.6265596759232572</v>
      </c>
      <c r="AM33" s="2">
        <f t="shared" si="3"/>
        <v>-8.7628032606789308</v>
      </c>
      <c r="AN33" s="2">
        <f t="shared" si="4"/>
        <v>-0.24572491492105089</v>
      </c>
      <c r="AO33" s="2">
        <f t="shared" si="5"/>
        <v>0.39687980142267426</v>
      </c>
      <c r="AP33" s="2">
        <f t="shared" si="6"/>
        <v>-4.2550856577047824E-2</v>
      </c>
      <c r="AQ33" s="2">
        <f t="shared" si="7"/>
        <v>-12.850241545893709</v>
      </c>
      <c r="AR33" s="9">
        <f>鉄鋼!AX33</f>
        <v>-9.7847358121330785</v>
      </c>
      <c r="AS33" s="9">
        <f>鉄鋼!AY33</f>
        <v>-9.5434407085909783</v>
      </c>
    </row>
    <row r="34" spans="1:45">
      <c r="B34">
        <v>8</v>
      </c>
      <c r="C34" s="4">
        <v>41122</v>
      </c>
      <c r="D34" s="2">
        <f>(鉄鋼!B34/鉄鋼!B22*100-100)*D$12/$D$12</f>
        <v>-12.524271844660191</v>
      </c>
      <c r="E34" s="2">
        <f>(鉄鋼!C34/鉄鋼!C22*100-100)*E$12/$D$12</f>
        <v>-2.3494347188616236</v>
      </c>
      <c r="F34" s="2">
        <f>(鉄鋼!D34/鉄鋼!D22*100-100)*F$12/$D$12</f>
        <v>0</v>
      </c>
      <c r="G34" s="2">
        <f>(鉄鋼!E34/鉄鋼!E22*100-100)*G$12/$D$12</f>
        <v>3.4623817882478285E-4</v>
      </c>
      <c r="H34" s="2">
        <f>(鉄鋼!F34/鉄鋼!F22*100-100)*H$12/$D$12</f>
        <v>4.0730662811027475E-4</v>
      </c>
      <c r="I34" s="2">
        <f>(鉄鋼!G34/鉄鋼!G22*100-100)*I$12/$D$12</f>
        <v>8.243674565093324E-3</v>
      </c>
      <c r="J34" s="2">
        <f>(鉄鋼!H34/鉄鋼!H22*100-100)*J$12/$D$12</f>
        <v>-1.6093900100316163</v>
      </c>
      <c r="K34" s="2">
        <f>(鉄鋼!I34/鉄鋼!I22*100-100)*K$12/$D$12</f>
        <v>-1.1854352181570507E-3</v>
      </c>
      <c r="L34" s="2">
        <f>(鉄鋼!J34/鉄鋼!J22*100-100)*L$12/$D$12</f>
        <v>6.8945903776484983E-3</v>
      </c>
      <c r="M34" s="2">
        <f>(鉄鋼!K34/鉄鋼!K22*100-100)*M$12/$D$12</f>
        <v>-8.7797525900032678</v>
      </c>
      <c r="N34" s="2">
        <f>(鉄鋼!L34/鉄鋼!L22*100-100)*N$12/$D$12</f>
        <v>-0.25979613597137824</v>
      </c>
      <c r="O34" s="2">
        <f>(鉄鋼!M34/鉄鋼!M22*100-100)*O$12/$D$12</f>
        <v>-2.9830818689801329E-3</v>
      </c>
      <c r="P34" s="2">
        <f>(鉄鋼!N34/鉄鋼!N22*100-100)*P$12/$D$12</f>
        <v>-3.3425464524822386E-4</v>
      </c>
      <c r="Q34" s="2">
        <f>(鉄鋼!O34/鉄鋼!O22*100-100)*Q$12/$D$12</f>
        <v>-8.4297615513390957E-5</v>
      </c>
      <c r="R34" s="2">
        <f>(鉄鋼!P34/鉄鋼!P22*100-100)*R$12/$D$12</f>
        <v>0</v>
      </c>
      <c r="S34" s="2">
        <f>(鉄鋼!Q34/鉄鋼!Q22*100-100)*S$12/$D$12</f>
        <v>0</v>
      </c>
      <c r="T34" s="2">
        <f>(鉄鋼!R34/鉄鋼!R22*100-100)*T$12/$D$12</f>
        <v>-7.007903911469375E-3</v>
      </c>
      <c r="U34" s="2">
        <f>(鉄鋼!S34/鉄鋼!S22*100-100)*U$12/$D$12</f>
        <v>0.40456237265380351</v>
      </c>
      <c r="V34" s="2">
        <f>(鉄鋼!T34/鉄鋼!T22*100-100)*V$12/$D$12</f>
        <v>4.6227990445792851E-3</v>
      </c>
      <c r="W34" s="2">
        <f>(鉄鋼!U34/鉄鋼!U22*100-100)*W$12/$D$12</f>
        <v>6.3624257540848429E-4</v>
      </c>
      <c r="X34" s="2">
        <f>(鉄鋼!V34/鉄鋼!V22*100-100)*X$12/$D$12</f>
        <v>-8.8055849116114087E-4</v>
      </c>
      <c r="Y34" s="2">
        <f>(鉄鋼!W34/鉄鋼!W22*100-100)*Y$12/$D$12</f>
        <v>-3.3267863339611179E-3</v>
      </c>
      <c r="Z34" s="2">
        <f>(鉄鋼!X34/鉄鋼!X22*100-100)*Z$12/$D$12</f>
        <v>-1.392066719652488E-3</v>
      </c>
      <c r="AA34" s="2">
        <f>(鉄鋼!Y34/鉄鋼!Y22*100-100)*AA$12/$D$12</f>
        <v>-1.1405423034023697E-3</v>
      </c>
      <c r="AB34" s="2">
        <f>(鉄鋼!Z34/鉄鋼!Z22*100-100)*AB$12/$D$12</f>
        <v>0</v>
      </c>
      <c r="AC34" s="2">
        <f>(鉄鋼!AA34/鉄鋼!AA22*100-100)*AC$12/$D$12</f>
        <v>-1.4832381055317936E-2</v>
      </c>
      <c r="AD34" s="2">
        <f>(鉄鋼!AB34/鉄鋼!AB22*100-100)*AD$12/$D$12</f>
        <v>-1.5853220317487008E-5</v>
      </c>
      <c r="AE34" s="2">
        <f>(鉄鋼!AC34/鉄鋼!AC22*100-100)*AE$12/$D$12</f>
        <v>-1.3383623182601989E-4</v>
      </c>
      <c r="AJ34" s="4">
        <v>41122</v>
      </c>
      <c r="AK34" s="2">
        <f t="shared" si="1"/>
        <v>-2.3494347188616236</v>
      </c>
      <c r="AL34" s="2">
        <f t="shared" si="2"/>
        <v>-1.6093900100316163</v>
      </c>
      <c r="AM34" s="2">
        <f t="shared" si="3"/>
        <v>-8.7797525900032678</v>
      </c>
      <c r="AN34" s="2">
        <f t="shared" si="4"/>
        <v>-0.25979613597137824</v>
      </c>
      <c r="AO34" s="2">
        <f t="shared" si="5"/>
        <v>0.40456237265380351</v>
      </c>
      <c r="AP34" s="2">
        <f t="shared" si="6"/>
        <v>6.9539237553890132E-2</v>
      </c>
      <c r="AQ34" s="2">
        <f t="shared" si="7"/>
        <v>-12.524271844660191</v>
      </c>
      <c r="AR34" s="9">
        <f>鉄鋼!AX34</f>
        <v>-10.098039215686271</v>
      </c>
      <c r="AS34" s="9">
        <f>鉄鋼!AY34</f>
        <v>-9.28974932331937</v>
      </c>
    </row>
    <row r="35" spans="1:45">
      <c r="B35">
        <v>9</v>
      </c>
      <c r="C35" s="4">
        <v>41153</v>
      </c>
      <c r="D35" s="2">
        <f>(鉄鋼!B35/鉄鋼!B23*100-100)*D$12/$D$12</f>
        <v>-12.730806608357641</v>
      </c>
      <c r="E35" s="2">
        <f>(鉄鋼!C35/鉄鋼!C23*100-100)*E$12/$D$12</f>
        <v>-2.4177852622807676</v>
      </c>
      <c r="F35" s="2">
        <f>(鉄鋼!D35/鉄鋼!D23*100-100)*F$12/$D$12</f>
        <v>0</v>
      </c>
      <c r="G35" s="2">
        <f>(鉄鋼!E35/鉄鋼!E23*100-100)*G$12/$D$12</f>
        <v>1.7155789521931418E-4</v>
      </c>
      <c r="H35" s="2">
        <f>(鉄鋼!F35/鉄鋼!F23*100-100)*H$12/$D$12</f>
        <v>5.7252165836687435E-4</v>
      </c>
      <c r="I35" s="2">
        <f>(鉄鋼!G35/鉄鋼!G23*100-100)*I$12/$D$12</f>
        <v>5.7533122587889911E-3</v>
      </c>
      <c r="J35" s="2">
        <f>(鉄鋼!H35/鉄鋼!H23*100-100)*J$12/$D$12</f>
        <v>-1.5781397185746922</v>
      </c>
      <c r="K35" s="2">
        <f>(鉄鋼!I35/鉄鋼!I23*100-100)*K$12/$D$12</f>
        <v>-1.4474221737413669E-3</v>
      </c>
      <c r="L35" s="2">
        <f>(鉄鋼!J35/鉄鋼!J23*100-100)*L$12/$D$12</f>
        <v>5.9155703870063031E-3</v>
      </c>
      <c r="M35" s="2">
        <f>(鉄鋼!K35/鉄鋼!K23*100-100)*M$12/$D$12</f>
        <v>-8.8543289481726397</v>
      </c>
      <c r="N35" s="2">
        <f>(鉄鋼!L35/鉄鋼!L23*100-100)*N$12/$D$12</f>
        <v>-0.19349091261185519</v>
      </c>
      <c r="O35" s="2">
        <f>(鉄鋼!M35/鉄鋼!M23*100-100)*O$12/$D$12</f>
        <v>-2.6770804709463363E-3</v>
      </c>
      <c r="P35" s="2">
        <f>(鉄鋼!N35/鉄鋼!N23*100-100)*P$12/$D$12</f>
        <v>-1.3410579120532695E-4</v>
      </c>
      <c r="Q35" s="2">
        <f>(鉄鋼!O35/鉄鋼!O23*100-100)*Q$12/$D$12</f>
        <v>3.6333636049515219E-4</v>
      </c>
      <c r="R35" s="2">
        <f>(鉄鋼!P35/鉄鋼!P23*100-100)*R$12/$D$12</f>
        <v>0</v>
      </c>
      <c r="S35" s="2">
        <f>(鉄鋼!Q35/鉄鋼!Q23*100-100)*S$12/$D$12</f>
        <v>0</v>
      </c>
      <c r="T35" s="2">
        <f>(鉄鋼!R35/鉄鋼!R23*100-100)*T$12/$D$12</f>
        <v>-1.5911174928152315E-3</v>
      </c>
      <c r="U35" s="2">
        <f>(鉄鋼!S35/鉄鋼!S23*100-100)*U$12/$D$12</f>
        <v>0.34024665437786933</v>
      </c>
      <c r="V35" s="2">
        <f>(鉄鋼!T35/鉄鋼!T23*100-100)*V$12/$D$12</f>
        <v>4.6227990445792851E-3</v>
      </c>
      <c r="W35" s="2">
        <f>(鉄鋼!U35/鉄鋼!U23*100-100)*W$12/$D$12</f>
        <v>5.9008330859374077E-4</v>
      </c>
      <c r="X35" s="2">
        <f>(鉄鋼!V35/鉄鋼!V23*100-100)*X$12/$D$12</f>
        <v>-8.8143904965227776E-4</v>
      </c>
      <c r="Y35" s="2">
        <f>(鉄鋼!W35/鉄鋼!W23*100-100)*Y$12/$D$12</f>
        <v>-3.8929883763506911E-3</v>
      </c>
      <c r="Z35" s="2">
        <f>(鉄鋼!X35/鉄鋼!X23*100-100)*Z$12/$D$12</f>
        <v>-4.686671071502709E-3</v>
      </c>
      <c r="AA35" s="2">
        <f>(鉄鋼!Y35/鉄鋼!Y23*100-100)*AA$12/$D$12</f>
        <v>-1.1405423034023697E-3</v>
      </c>
      <c r="AB35" s="2">
        <f>(鉄鋼!Z35/鉄鋼!Z23*100-100)*AB$12/$D$12</f>
        <v>0</v>
      </c>
      <c r="AC35" s="2">
        <f>(鉄鋼!AA35/鉄鋼!AA23*100-100)*AC$12/$D$12</f>
        <v>-1.478788391215197E-2</v>
      </c>
      <c r="AD35" s="2">
        <f>(鉄鋼!AB35/鉄鋼!AB23*100-100)*AD$12/$D$12</f>
        <v>-1.5853220317487008E-5</v>
      </c>
      <c r="AE35" s="2">
        <f>(鉄鋼!AC35/鉄鋼!AC23*100-100)*AE$12/$D$12</f>
        <v>-5.3054601859319687E-4</v>
      </c>
      <c r="AJ35" s="4">
        <v>41153</v>
      </c>
      <c r="AK35" s="2">
        <f t="shared" si="1"/>
        <v>-2.4177852622807676</v>
      </c>
      <c r="AL35" s="2">
        <f t="shared" si="2"/>
        <v>-1.5781397185746922</v>
      </c>
      <c r="AM35" s="2">
        <f t="shared" si="3"/>
        <v>-8.8543289481726397</v>
      </c>
      <c r="AN35" s="2">
        <f t="shared" si="4"/>
        <v>-0.19349091261185519</v>
      </c>
      <c r="AO35" s="2">
        <f t="shared" si="5"/>
        <v>0.34024665437786933</v>
      </c>
      <c r="AP35" s="2">
        <f t="shared" si="6"/>
        <v>-2.7308421095556312E-2</v>
      </c>
      <c r="AQ35" s="2">
        <f t="shared" si="7"/>
        <v>-12.730806608357641</v>
      </c>
      <c r="AR35" s="9">
        <f>鉄鋼!AX35</f>
        <v>-10.577864838393722</v>
      </c>
      <c r="AS35" s="9">
        <f>鉄鋼!AY35</f>
        <v>-9.4405749387699984</v>
      </c>
    </row>
    <row r="36" spans="1:45">
      <c r="B36">
        <v>10</v>
      </c>
      <c r="C36" s="4">
        <v>41183</v>
      </c>
      <c r="D36" s="2">
        <f>(鉄鋼!B36/鉄鋼!B24*100-100)*D$12/$D$12</f>
        <v>-14.371859296482413</v>
      </c>
      <c r="E36" s="2">
        <f>(鉄鋼!C36/鉄鋼!C24*100-100)*E$12/$D$12</f>
        <v>-3.582407789852462</v>
      </c>
      <c r="F36" s="2">
        <f>(鉄鋼!D36/鉄鋼!D24*100-100)*F$12/$D$12</f>
        <v>0</v>
      </c>
      <c r="G36" s="2">
        <f>(鉄鋼!E36/鉄鋼!E24*100-100)*G$12/$D$12</f>
        <v>3.3971186394614919E-4</v>
      </c>
      <c r="H36" s="2">
        <f>(鉄鋼!F36/鉄鋼!F24*100-100)*H$12/$D$12</f>
        <v>3.2682676424271702E-4</v>
      </c>
      <c r="I36" s="2">
        <f>(鉄鋼!G36/鉄鋼!G24*100-100)*I$12/$D$12</f>
        <v>7.4193071085840384E-3</v>
      </c>
      <c r="J36" s="2">
        <f>(鉄鋼!H36/鉄鋼!H24*100-100)*J$12/$D$12</f>
        <v>-1.9352098101648925</v>
      </c>
      <c r="K36" s="2">
        <f>(鉄鋼!I36/鉄鋼!I24*100-100)*K$12/$D$12</f>
        <v>-2.5000928455532717E-3</v>
      </c>
      <c r="L36" s="2">
        <f>(鉄鋼!J36/鉄鋼!J24*100-100)*L$12/$D$12</f>
        <v>-1.2765903227049069E-2</v>
      </c>
      <c r="M36" s="2">
        <f>(鉄鋼!K36/鉄鋼!K24*100-100)*M$12/$D$12</f>
        <v>-9.1055809208258438</v>
      </c>
      <c r="N36" s="2">
        <f>(鉄鋼!L36/鉄鋼!L24*100-100)*N$12/$D$12</f>
        <v>-4.846021901979989E-2</v>
      </c>
      <c r="O36" s="2">
        <f>(鉄鋼!M36/鉄鋼!M24*100-100)*O$12/$D$12</f>
        <v>-2.5196051491259502E-3</v>
      </c>
      <c r="P36" s="2">
        <f>(鉄鋼!N36/鉄鋼!N24*100-100)*P$12/$D$12</f>
        <v>-1.8062672182691405E-4</v>
      </c>
      <c r="Q36" s="2">
        <f>(鉄鋼!O36/鉄鋼!O24*100-100)*Q$12/$D$12</f>
        <v>1.4855762011032293E-4</v>
      </c>
      <c r="R36" s="2">
        <f>(鉄鋼!P36/鉄鋼!P24*100-100)*R$12/$D$12</f>
        <v>0</v>
      </c>
      <c r="S36" s="2">
        <f>(鉄鋼!Q36/鉄鋼!Q24*100-100)*S$12/$D$12</f>
        <v>0</v>
      </c>
      <c r="T36" s="2">
        <f>(鉄鋼!R36/鉄鋼!R24*100-100)*T$12/$D$12</f>
        <v>-6.3518043593780522E-4</v>
      </c>
      <c r="U36" s="2">
        <f>(鉄鋼!S36/鉄鋼!S24*100-100)*U$12/$D$12</f>
        <v>0.22839195918167929</v>
      </c>
      <c r="V36" s="2">
        <f>(鉄鋼!T36/鉄鋼!T24*100-100)*V$12/$D$12</f>
        <v>4.6227990445792851E-3</v>
      </c>
      <c r="W36" s="2">
        <f>(鉄鋼!U36/鉄鋼!U24*100-100)*W$12/$D$12</f>
        <v>5.9008330859374077E-4</v>
      </c>
      <c r="X36" s="2">
        <f>(鉄鋼!V36/鉄鋼!V24*100-100)*X$12/$D$12</f>
        <v>-5.8762603310153242E-4</v>
      </c>
      <c r="Y36" s="2">
        <f>(鉄鋼!W36/鉄鋼!W24*100-100)*Y$12/$D$12</f>
        <v>-4.0824841826666994E-3</v>
      </c>
      <c r="Z36" s="2">
        <f>(鉄鋼!X36/鉄鋼!X24*100-100)*Z$12/$D$12</f>
        <v>-4.2137859603881131E-3</v>
      </c>
      <c r="AA36" s="2">
        <f>(鉄鋼!Y36/鉄鋼!Y24*100-100)*AA$12/$D$12</f>
        <v>-2.2765224375911343E-3</v>
      </c>
      <c r="AB36" s="2">
        <f>(鉄鋼!Z36/鉄鋼!Z24*100-100)*AB$12/$D$12</f>
        <v>0</v>
      </c>
      <c r="AC36" s="2">
        <f>(鉄鋼!AA36/鉄鋼!AA24*100-100)*AC$12/$D$12</f>
        <v>-1.2939398423133073E-2</v>
      </c>
      <c r="AD36" s="2">
        <f>(鉄鋼!AB36/鉄鋼!AB24*100-100)*AD$12/$D$12</f>
        <v>-1.5853220317487008E-5</v>
      </c>
      <c r="AE36" s="2">
        <f>(鉄鋼!AC36/鉄鋼!AC24*100-100)*AE$12/$D$12</f>
        <v>-9.2845553253809469E-4</v>
      </c>
      <c r="AJ36" s="4">
        <v>41183</v>
      </c>
      <c r="AK36" s="2">
        <f t="shared" si="1"/>
        <v>-3.582407789852462</v>
      </c>
      <c r="AL36" s="2">
        <f t="shared" si="2"/>
        <v>-1.9352098101648925</v>
      </c>
      <c r="AM36" s="2">
        <f t="shared" si="3"/>
        <v>-9.1055809208258438</v>
      </c>
      <c r="AN36" s="2">
        <f t="shared" si="4"/>
        <v>-4.846021901979989E-2</v>
      </c>
      <c r="AO36" s="2">
        <f t="shared" si="5"/>
        <v>0.22839195918167929</v>
      </c>
      <c r="AP36" s="2">
        <f t="shared" si="6"/>
        <v>7.1407484198905635E-2</v>
      </c>
      <c r="AQ36" s="2">
        <f t="shared" si="7"/>
        <v>-14.371859296482413</v>
      </c>
      <c r="AR36" s="9">
        <f>鉄鋼!AX36</f>
        <v>-10.989010989010993</v>
      </c>
      <c r="AS36" s="9">
        <f>鉄鋼!AY36</f>
        <v>-10.564207337379912</v>
      </c>
    </row>
    <row r="37" spans="1:45">
      <c r="B37">
        <v>11</v>
      </c>
      <c r="C37" s="4">
        <v>41214</v>
      </c>
      <c r="D37" s="2">
        <f>(鉄鋼!B37/鉄鋼!B25*100-100)*D$12/$D$12</f>
        <v>-13.897280966767369</v>
      </c>
      <c r="E37" s="2">
        <f>(鉄鋼!C37/鉄鋼!C25*100-100)*E$12/$D$12</f>
        <v>-3.4732651229718665</v>
      </c>
      <c r="F37" s="2">
        <f>(鉄鋼!D37/鉄鋼!D25*100-100)*F$12/$D$12</f>
        <v>0</v>
      </c>
      <c r="G37" s="2">
        <f>(鉄鋼!E37/鉄鋼!E25*100-100)*G$12/$D$12</f>
        <v>3.3971186394614919E-4</v>
      </c>
      <c r="H37" s="2">
        <f>(鉄鋼!F37/鉄鋼!F25*100-100)*H$12/$D$12</f>
        <v>1.6308590039366901E-4</v>
      </c>
      <c r="I37" s="2">
        <f>(鉄鋼!G37/鉄鋼!G25*100-100)*I$12/$D$12</f>
        <v>4.1054156200664438E-3</v>
      </c>
      <c r="J37" s="2">
        <f>(鉄鋼!H37/鉄鋼!H25*100-100)*J$12/$D$12</f>
        <v>-1.9248438035155258</v>
      </c>
      <c r="K37" s="2">
        <f>(鉄鋼!I37/鉄鋼!I25*100-100)*K$12/$D$12</f>
        <v>-2.3708704363141204E-3</v>
      </c>
      <c r="L37" s="2">
        <f>(鉄鋼!J37/鉄鋼!J25*100-100)*L$12/$D$12</f>
        <v>-1.0801918115195345E-2</v>
      </c>
      <c r="M37" s="2">
        <f>(鉄鋼!K37/鉄鋼!K25*100-100)*M$12/$D$12</f>
        <v>-8.6785679114738219</v>
      </c>
      <c r="N37" s="2">
        <f>(鉄鋼!L37/鉄鋼!L25*100-100)*N$12/$D$12</f>
        <v>8.27174978878026E-3</v>
      </c>
      <c r="O37" s="2">
        <f>(鉄鋼!M37/鉄鋼!M25*100-100)*O$12/$D$12</f>
        <v>-2.0512817471591512E-3</v>
      </c>
      <c r="P37" s="2">
        <f>(鉄鋼!N37/鉄鋼!N25*100-100)*P$12/$D$12</f>
        <v>1.5740786130838722E-4</v>
      </c>
      <c r="Q37" s="2">
        <f>(鉄鋼!O37/鉄鋼!O25*100-100)*Q$12/$D$12</f>
        <v>1.2720738469398037E-4</v>
      </c>
      <c r="R37" s="2">
        <f>(鉄鋼!P37/鉄鋼!P25*100-100)*R$12/$D$12</f>
        <v>0</v>
      </c>
      <c r="S37" s="2">
        <f>(鉄鋼!Q37/鉄鋼!Q25*100-100)*S$12/$D$12</f>
        <v>0</v>
      </c>
      <c r="T37" s="2">
        <f>(鉄鋼!R37/鉄鋼!R25*100-100)*T$12/$D$12</f>
        <v>-9.6525655965348138E-4</v>
      </c>
      <c r="U37" s="2">
        <f>(鉄鋼!S37/鉄鋼!S25*100-100)*U$12/$D$12</f>
        <v>0.22019708755831635</v>
      </c>
      <c r="V37" s="2">
        <f>(鉄鋼!T37/鉄鋼!T25*100-100)*V$12/$D$12</f>
        <v>4.6227990445792851E-3</v>
      </c>
      <c r="W37" s="2">
        <f>(鉄鋼!U37/鉄鋼!U25*100-100)*W$12/$D$12</f>
        <v>5.9008330859374077E-4</v>
      </c>
      <c r="X37" s="2">
        <f>(鉄鋼!V37/鉄鋼!V25*100-100)*X$12/$D$12</f>
        <v>-2.9381301655074534E-4</v>
      </c>
      <c r="Y37" s="2">
        <f>(鉄鋼!W37/鉄鋼!W25*100-100)*Y$12/$D$12</f>
        <v>-3.9008529993331841E-3</v>
      </c>
      <c r="Z37" s="2">
        <f>(鉄鋼!X37/鉄鋼!X25*100-100)*Z$12/$D$12</f>
        <v>-2.8176435709716648E-3</v>
      </c>
      <c r="AA37" s="2">
        <f>(鉄鋼!Y37/鉄鋼!Y25*100-100)*AA$12/$D$12</f>
        <v>-2.6559428438563595E-3</v>
      </c>
      <c r="AB37" s="2">
        <f>(鉄鋼!Z37/鉄鋼!Z25*100-100)*AB$12/$D$12</f>
        <v>0</v>
      </c>
      <c r="AC37" s="2">
        <f>(鉄鋼!AA37/鉄鋼!AA25*100-100)*AC$12/$D$12</f>
        <v>-1.1090912934113913E-2</v>
      </c>
      <c r="AD37" s="2">
        <f>(鉄鋼!AB37/鉄鋼!AB25*100-100)*AD$12/$D$12</f>
        <v>-1.5853220317487008E-5</v>
      </c>
      <c r="AE37" s="2">
        <f>(鉄鋼!AC37/鉄鋼!AC25*100-100)*AE$12/$D$12</f>
        <v>-1.3762342834668967E-3</v>
      </c>
      <c r="AJ37" s="4">
        <v>41214</v>
      </c>
      <c r="AK37" s="2">
        <f t="shared" si="1"/>
        <v>-3.4732651229718665</v>
      </c>
      <c r="AL37" s="2">
        <f t="shared" si="2"/>
        <v>-1.9248438035155258</v>
      </c>
      <c r="AM37" s="2">
        <f t="shared" si="3"/>
        <v>-8.6785679114738219</v>
      </c>
      <c r="AN37" s="2">
        <f t="shared" si="4"/>
        <v>8.27174978878026E-3</v>
      </c>
      <c r="AO37" s="2">
        <f t="shared" si="5"/>
        <v>0.22019708755831635</v>
      </c>
      <c r="AP37" s="2">
        <f t="shared" si="6"/>
        <v>-4.9072966153252295E-2</v>
      </c>
      <c r="AQ37" s="2">
        <f t="shared" si="7"/>
        <v>-13.897280966767369</v>
      </c>
      <c r="AR37" s="9">
        <f>鉄鋼!AX37</f>
        <v>-10.900000000000006</v>
      </c>
      <c r="AS37" s="9">
        <f>鉄鋼!AY37</f>
        <v>-10.209914725031268</v>
      </c>
    </row>
    <row r="38" spans="1:45">
      <c r="B38">
        <v>12</v>
      </c>
      <c r="C38" s="4">
        <v>41244</v>
      </c>
      <c r="D38" s="2">
        <f>(鉄鋼!B38/鉄鋼!B26*100-100)*D$12/$D$12</f>
        <v>-13.393756294058404</v>
      </c>
      <c r="E38" s="2">
        <f>(鉄鋼!C38/鉄鋼!C26*100-100)*E$12/$D$12</f>
        <v>-3.2182360992739931</v>
      </c>
      <c r="F38" s="2">
        <f>(鉄鋼!D38/鉄鋼!D26*100-100)*F$12/$D$12</f>
        <v>0</v>
      </c>
      <c r="G38" s="2">
        <f>(鉄鋼!E38/鉄鋼!E26*100-100)*G$12/$D$12</f>
        <v>3.4072592921167045E-4</v>
      </c>
      <c r="H38" s="2">
        <f>(鉄鋼!F38/鉄鋼!F26*100-100)*H$12/$D$12</f>
        <v>3.2617180078731492E-4</v>
      </c>
      <c r="I38" s="2">
        <f>(鉄鋼!G38/鉄鋼!G26*100-100)*I$12/$D$12</f>
        <v>9.882526951160887E-3</v>
      </c>
      <c r="J38" s="2">
        <f>(鉄鋼!H38/鉄鋼!H26*100-100)*J$12/$D$12</f>
        <v>-1.8913682591065601</v>
      </c>
      <c r="K38" s="2">
        <f>(鉄鋼!I38/鉄鋼!I26*100-100)*K$12/$D$12</f>
        <v>-2.2413900981144439E-3</v>
      </c>
      <c r="L38" s="2">
        <f>(鉄鋼!J38/鉄鋼!J26*100-100)*L$12/$D$12</f>
        <v>-9.8101350053708715E-3</v>
      </c>
      <c r="M38" s="2">
        <f>(鉄鋼!K38/鉄鋼!K26*100-100)*M$12/$D$12</f>
        <v>-8.5322031748715901</v>
      </c>
      <c r="N38" s="2">
        <f>(鉄鋼!L38/鉄鋼!L26*100-100)*N$12/$D$12</f>
        <v>5.2143412005568504E-2</v>
      </c>
      <c r="O38" s="2">
        <f>(鉄鋼!M38/鉄鋼!M26*100-100)*O$12/$D$12</f>
        <v>-2.5221272764023831E-3</v>
      </c>
      <c r="P38" s="2">
        <f>(鉄鋼!N38/鉄鋼!N26*100-100)*P$12/$D$12</f>
        <v>8.9765453769388132E-5</v>
      </c>
      <c r="Q38" s="2">
        <f>(鉄鋼!O38/鉄鋼!O26*100-100)*Q$12/$D$12</f>
        <v>8.5146534098624297E-5</v>
      </c>
      <c r="R38" s="2">
        <f>(鉄鋼!P38/鉄鋼!P26*100-100)*R$12/$D$12</f>
        <v>0</v>
      </c>
      <c r="S38" s="2">
        <f>(鉄鋼!Q38/鉄鋼!Q26*100-100)*S$12/$D$12</f>
        <v>0</v>
      </c>
      <c r="T38" s="2">
        <f>(鉄鋼!R38/鉄鋼!R26*100-100)*T$12/$D$12</f>
        <v>-3.2142816622226134E-4</v>
      </c>
      <c r="U38" s="2">
        <f>(鉄鋼!S38/鉄鋼!S26*100-100)*U$12/$D$12</f>
        <v>0.1912360818851119</v>
      </c>
      <c r="V38" s="2">
        <f>(鉄鋼!T38/鉄鋼!T26*100-100)*V$12/$D$12</f>
        <v>4.6227990445792851E-3</v>
      </c>
      <c r="W38" s="2">
        <f>(鉄鋼!U38/鉄鋼!U26*100-100)*W$12/$D$12</f>
        <v>5.9008330859374077E-4</v>
      </c>
      <c r="X38" s="2">
        <f>(鉄鋼!V38/鉄鋼!V26*100-100)*X$12/$D$12</f>
        <v>0</v>
      </c>
      <c r="Y38" s="2">
        <f>(鉄鋼!W38/鉄鋼!W26*100-100)*Y$12/$D$12</f>
        <v>-3.5293431898728946E-3</v>
      </c>
      <c r="Z38" s="2">
        <f>(鉄鋼!X38/鉄鋼!X26*100-100)*Z$12/$D$12</f>
        <v>-2.8091906402586981E-3</v>
      </c>
      <c r="AA38" s="2">
        <f>(鉄鋼!Y38/鉄鋼!Y26*100-100)*AA$12/$D$12</f>
        <v>-2.2765224375911343E-3</v>
      </c>
      <c r="AB38" s="2">
        <f>(鉄鋼!Z38/鉄鋼!Z26*100-100)*AB$12/$D$12</f>
        <v>0</v>
      </c>
      <c r="AC38" s="2">
        <f>(鉄鋼!AA38/鉄鋼!AA26*100-100)*AC$12/$D$12</f>
        <v>-7.4161905276589682E-3</v>
      </c>
      <c r="AD38" s="2">
        <f>(鉄鋼!AB38/鉄鋼!AB26*100-100)*AD$12/$D$12</f>
        <v>-1.5853220317487008E-5</v>
      </c>
      <c r="AE38" s="2">
        <f>(鉄鋼!AC38/鉄鋼!AC26*100-100)*AE$12/$D$12</f>
        <v>-1.3391345352259166E-3</v>
      </c>
      <c r="AJ38" s="4">
        <v>41244</v>
      </c>
      <c r="AK38" s="2">
        <f t="shared" si="1"/>
        <v>-3.2182360992739931</v>
      </c>
      <c r="AL38" s="2">
        <f t="shared" si="2"/>
        <v>-1.8913682591065601</v>
      </c>
      <c r="AM38" s="2">
        <f t="shared" si="3"/>
        <v>-8.5322031748715901</v>
      </c>
      <c r="AN38" s="2">
        <f t="shared" si="4"/>
        <v>5.2143412005568504E-2</v>
      </c>
      <c r="AO38" s="2">
        <f t="shared" si="5"/>
        <v>0.1912360818851119</v>
      </c>
      <c r="AP38" s="2">
        <f t="shared" si="6"/>
        <v>4.6717453030584721E-3</v>
      </c>
      <c r="AQ38" s="2">
        <f t="shared" si="7"/>
        <v>-13.393756294058404</v>
      </c>
      <c r="AR38" s="9">
        <f>鉄鋼!AX38</f>
        <v>-10.240963855421683</v>
      </c>
      <c r="AS38" s="9">
        <f>鉄鋼!AY38</f>
        <v>-9.8399902784721718</v>
      </c>
    </row>
    <row r="39" spans="1:45">
      <c r="A39">
        <v>13</v>
      </c>
      <c r="B39">
        <v>1</v>
      </c>
      <c r="C39" s="4">
        <v>41275</v>
      </c>
      <c r="D39" s="2">
        <f>(鉄鋼!B39/鉄鋼!B27*100-100)*D$12/$D$12</f>
        <v>-11.087866108786599</v>
      </c>
      <c r="E39" s="2">
        <f>(鉄鋼!C39/鉄鋼!C27*100-100)*E$12/$D$12</f>
        <v>-2.3846563964459082</v>
      </c>
      <c r="F39" s="2">
        <f>(鉄鋼!D39/鉄鋼!D27*100-100)*F$12/$D$12</f>
        <v>0</v>
      </c>
      <c r="G39" s="2">
        <f>(鉄鋼!E39/鉄鋼!E27*100-100)*G$12/$D$12</f>
        <v>5.183091203699267E-4</v>
      </c>
      <c r="H39" s="2">
        <f>(鉄鋼!F39/鉄鋼!F27*100-100)*H$12/$D$12</f>
        <v>5.7022927935438696E-4</v>
      </c>
      <c r="I39" s="2">
        <f>(鉄鋼!G39/鉄鋼!G27*100-100)*I$12/$D$12</f>
        <v>1.8117966077128119E-2</v>
      </c>
      <c r="J39" s="2">
        <f>(鉄鋼!H39/鉄鋼!H27*100-100)*J$12/$D$12</f>
        <v>-1.5132893607269251</v>
      </c>
      <c r="K39" s="2">
        <f>(鉄鋼!I39/鉄鋼!I27*100-100)*K$12/$D$12</f>
        <v>-2.5025854605538029E-3</v>
      </c>
      <c r="L39" s="2">
        <f>(鉄鋼!J39/鉄鋼!J27*100-100)*L$12/$D$12</f>
        <v>-6.8876957872709499E-3</v>
      </c>
      <c r="M39" s="2">
        <f>(鉄鋼!K39/鉄鋼!K27*100-100)*M$12/$D$12</f>
        <v>-7.7645695903691854</v>
      </c>
      <c r="N39" s="2">
        <f>(鉄鋼!L39/鉄鋼!L27*100-100)*N$12/$D$12</f>
        <v>0.19785156772182055</v>
      </c>
      <c r="O39" s="2">
        <f>(鉄鋼!M39/鉄鋼!M27*100-100)*O$12/$D$12</f>
        <v>-2.0451340496152335E-3</v>
      </c>
      <c r="P39" s="2">
        <f>(鉄鋼!N39/鉄鋼!N27*100-100)*P$12/$D$12</f>
        <v>4.0641012411055582E-4</v>
      </c>
      <c r="Q39" s="2">
        <f>(鉄鋼!O39/鉄鋼!O27*100-100)*Q$12/$D$12</f>
        <v>1.7029306819724258E-4</v>
      </c>
      <c r="R39" s="2">
        <f>(鉄鋼!P39/鉄鋼!P27*100-100)*R$12/$D$12</f>
        <v>0</v>
      </c>
      <c r="S39" s="2">
        <f>(鉄鋼!Q39/鉄鋼!Q27*100-100)*S$12/$D$12</f>
        <v>0</v>
      </c>
      <c r="T39" s="2">
        <f>(鉄鋼!R39/鉄鋼!R27*100-100)*T$12/$D$12</f>
        <v>-9.6428449866687465E-4</v>
      </c>
      <c r="U39" s="2">
        <f>(鉄鋼!S39/鉄鋼!S27*100-100)*U$12/$D$12</f>
        <v>0.16644621941852319</v>
      </c>
      <c r="V39" s="2">
        <f>(鉄鋼!T39/鉄鋼!T27*100-100)*V$12/$D$12</f>
        <v>4.6227990445792851E-3</v>
      </c>
      <c r="W39" s="2">
        <f>(鉄鋼!U39/鉄鋼!U27*100-100)*W$12/$D$12</f>
        <v>6.7995164065679295E-4</v>
      </c>
      <c r="X39" s="2">
        <f>(鉄鋼!V39/鉄鋼!V27*100-100)*X$12/$D$12</f>
        <v>2.9381301655074534E-4</v>
      </c>
      <c r="Y39" s="2">
        <f>(鉄鋼!W39/鉄鋼!W27*100-100)*Y$12/$D$12</f>
        <v>-3.9008529993331841E-3</v>
      </c>
      <c r="Z39" s="2">
        <f>(鉄鋼!X39/鉄鋼!X27*100-100)*Z$12/$D$12</f>
        <v>-3.753093707760466E-3</v>
      </c>
      <c r="AA39" s="2">
        <f>(鉄鋼!Y39/鉄鋼!Y27*100-100)*AA$12/$D$12</f>
        <v>-2.2810846068047393E-3</v>
      </c>
      <c r="AB39" s="2">
        <f>(鉄鋼!Z39/鉄鋼!Z27*100-100)*AB$12/$D$12</f>
        <v>6.3286308652642673E-5</v>
      </c>
      <c r="AC39" s="2">
        <f>(鉄鋼!AA39/鉄鋼!AA27*100-100)*AC$12/$D$12</f>
        <v>-7.4385733964547401E-3</v>
      </c>
      <c r="AD39" s="2">
        <f>(鉄鋼!AB39/鉄鋼!AB27*100-100)*AD$12/$D$12</f>
        <v>-1.5853220317487008E-5</v>
      </c>
      <c r="AE39" s="2">
        <f>(鉄鋼!AC39/鉄鋼!AC27*100-100)*AE$12/$D$12</f>
        <v>-1.5682086437710555E-3</v>
      </c>
      <c r="AJ39" s="4">
        <v>41275</v>
      </c>
      <c r="AK39" s="2">
        <f t="shared" si="1"/>
        <v>-2.3846563964459082</v>
      </c>
      <c r="AL39" s="2">
        <f t="shared" si="2"/>
        <v>-1.5132893607269251</v>
      </c>
      <c r="AM39" s="2">
        <f t="shared" si="3"/>
        <v>-7.7645695903691854</v>
      </c>
      <c r="AN39" s="2">
        <f t="shared" si="4"/>
        <v>0.19785156772182055</v>
      </c>
      <c r="AO39" s="2">
        <f t="shared" si="5"/>
        <v>0.16644621941852319</v>
      </c>
      <c r="AP39" s="2">
        <f t="shared" si="6"/>
        <v>0.21035145161507707</v>
      </c>
      <c r="AQ39" s="2">
        <f t="shared" si="7"/>
        <v>-11.087866108786599</v>
      </c>
      <c r="AR39" s="9">
        <f>鉄鋼!AX39</f>
        <v>-8.5977482088024573</v>
      </c>
      <c r="AS39" s="9">
        <f>鉄鋼!AY39</f>
        <v>-8.0631214518587058</v>
      </c>
    </row>
    <row r="40" spans="1:45">
      <c r="B40">
        <v>2</v>
      </c>
      <c r="C40" s="4">
        <v>41306</v>
      </c>
      <c r="D40" s="2">
        <f>(鉄鋼!B40/鉄鋼!B28*100-100)*D$12/$D$12</f>
        <v>-10.073452256033576</v>
      </c>
      <c r="E40" s="2">
        <f>(鉄鋼!C40/鉄鋼!C28*100-100)*E$12/$D$12</f>
        <v>-1.9662956251396078</v>
      </c>
      <c r="F40" s="2">
        <f>(鉄鋼!D40/鉄鋼!D28*100-100)*F$12/$D$12</f>
        <v>0</v>
      </c>
      <c r="G40" s="2">
        <f>(鉄鋼!E40/鉄鋼!E28*100-100)*G$12/$D$12</f>
        <v>6.821305953341022E-4</v>
      </c>
      <c r="H40" s="2">
        <f>(鉄鋼!F40/鉄鋼!F28*100-100)*H$12/$D$12</f>
        <v>5.6795518452147718E-4</v>
      </c>
      <c r="I40" s="2">
        <f>(鉄鋼!G40/鉄鋼!G28*100-100)*I$12/$D$12</f>
        <v>1.7294422164531524E-2</v>
      </c>
      <c r="J40" s="2">
        <f>(鉄鋼!H40/鉄鋼!H28*100-100)*J$12/$D$12</f>
        <v>-1.5083223278142539</v>
      </c>
      <c r="K40" s="2">
        <f>(鉄鋼!I40/鉄鋼!I28*100-100)*K$12/$D$12</f>
        <v>-1.5853220317487197E-3</v>
      </c>
      <c r="L40" s="2">
        <f>(鉄鋼!J40/鉄鋼!J28*100-100)*L$12/$D$12</f>
        <v>-8.820327559112039E-3</v>
      </c>
      <c r="M40" s="2">
        <f>(鉄鋼!K40/鉄鋼!K28*100-100)*M$12/$D$12</f>
        <v>-7.039067619269062</v>
      </c>
      <c r="N40" s="2">
        <f>(鉄鋼!L40/鉄鋼!L28*100-100)*N$12/$D$12</f>
        <v>0.19229247431553584</v>
      </c>
      <c r="O40" s="2">
        <f>(鉄鋼!M40/鉄鋼!M28*100-100)*O$12/$D$12</f>
        <v>-7.8974584664179086E-4</v>
      </c>
      <c r="P40" s="2">
        <f>(鉄鋼!N40/鉄鋼!N28*100-100)*P$12/$D$12</f>
        <v>6.3738075532871548E-4</v>
      </c>
      <c r="Q40" s="2">
        <f>(鉄鋼!O40/鉄鋼!O28*100-100)*Q$12/$D$12</f>
        <v>1.0611258579308695E-4</v>
      </c>
      <c r="R40" s="2">
        <f>(鉄鋼!P40/鉄鋼!P28*100-100)*R$12/$D$12</f>
        <v>0</v>
      </c>
      <c r="S40" s="2">
        <f>(鉄鋼!Q40/鉄鋼!Q28*100-100)*S$12/$D$12</f>
        <v>0</v>
      </c>
      <c r="T40" s="2">
        <f>(鉄鋼!R40/鉄鋼!R28*100-100)*T$12/$D$12</f>
        <v>3.2272817902804959E-4</v>
      </c>
      <c r="U40" s="2">
        <f>(鉄鋼!S40/鉄鋼!S28*100-100)*U$12/$D$12</f>
        <v>0.16306025401618954</v>
      </c>
      <c r="V40" s="2">
        <f>(鉄鋼!T40/鉄鋼!T28*100-100)*V$12/$D$12</f>
        <v>4.6227990445792851E-3</v>
      </c>
      <c r="W40" s="2">
        <f>(鉄鋼!U40/鉄鋼!U28*100-100)*W$12/$D$12</f>
        <v>6.7995164065679295E-4</v>
      </c>
      <c r="X40" s="2">
        <f>(鉄鋼!V40/鉄鋼!V28*100-100)*X$12/$D$12</f>
        <v>2.9351949705374143E-4</v>
      </c>
      <c r="Y40" s="2">
        <f>(鉄鋼!W40/鉄鋼!W28*100-100)*Y$12/$D$12</f>
        <v>-3.3639760185887628E-3</v>
      </c>
      <c r="Z40" s="2">
        <f>(鉄鋼!X40/鉄鋼!X28*100-100)*Z$12/$D$12</f>
        <v>-3.2971721129797073E-3</v>
      </c>
      <c r="AA40" s="2">
        <f>(鉄鋼!Y40/鉄鋼!Y28*100-100)*AA$12/$D$12</f>
        <v>-2.2810846068047393E-3</v>
      </c>
      <c r="AB40" s="2">
        <f>(鉄鋼!Z40/鉄鋼!Z28*100-100)*AB$12/$D$12</f>
        <v>6.3286308652642673E-5</v>
      </c>
      <c r="AC40" s="2">
        <f>(鉄鋼!AA40/鉄鋼!AA28*100-100)*AC$12/$D$12</f>
        <v>-3.7192866982275015E-3</v>
      </c>
      <c r="AD40" s="2">
        <f>(鉄鋼!AB40/鉄鋼!AB28*100-100)*AD$12/$D$12</f>
        <v>-1.5853220317487008E-5</v>
      </c>
      <c r="AE40" s="2">
        <f>(鉄鋼!AC40/鉄鋼!AC28*100-100)*AE$12/$D$12</f>
        <v>-1.6520887774540978E-3</v>
      </c>
      <c r="AJ40" s="4">
        <v>41306</v>
      </c>
      <c r="AK40" s="2">
        <f t="shared" si="1"/>
        <v>-1.9662956251396078</v>
      </c>
      <c r="AL40" s="2">
        <f t="shared" si="2"/>
        <v>-1.5083223278142539</v>
      </c>
      <c r="AM40" s="2">
        <f t="shared" si="3"/>
        <v>-7.039067619269062</v>
      </c>
      <c r="AN40" s="2">
        <f t="shared" si="4"/>
        <v>0.19229247431553584</v>
      </c>
      <c r="AO40" s="2">
        <f t="shared" si="5"/>
        <v>0.16306025401618954</v>
      </c>
      <c r="AP40" s="2">
        <f t="shared" si="6"/>
        <v>8.4880587857622203E-2</v>
      </c>
      <c r="AQ40" s="2">
        <f t="shared" si="7"/>
        <v>-10.073452256033576</v>
      </c>
      <c r="AR40" s="9">
        <f>鉄鋼!AX40</f>
        <v>-7.7002053388090275</v>
      </c>
      <c r="AS40" s="9">
        <f>鉄鋼!AY40</f>
        <v>-7.3191520352072672</v>
      </c>
    </row>
    <row r="41" spans="1:45">
      <c r="B41">
        <v>3</v>
      </c>
      <c r="C41" s="4">
        <v>41334</v>
      </c>
      <c r="D41" s="2">
        <f>(鉄鋼!B41/鉄鋼!B29*100-100)*D$12/$D$12</f>
        <v>-9.8429319371727786</v>
      </c>
      <c r="E41" s="2">
        <f>(鉄鋼!C41/鉄鋼!C29*100-100)*E$12/$D$12</f>
        <v>-2.1583405369353326</v>
      </c>
      <c r="F41" s="2">
        <f>(鉄鋼!D41/鉄鋼!D29*100-100)*F$12/$D$12</f>
        <v>0</v>
      </c>
      <c r="G41" s="2">
        <f>(鉄鋼!E41/鉄鋼!E29*100-100)*G$12/$D$12</f>
        <v>8.5351335707308331E-4</v>
      </c>
      <c r="H41" s="2">
        <f>(鉄鋼!F41/鉄鋼!F29*100-100)*H$12/$D$12</f>
        <v>4.0407082570226218E-4</v>
      </c>
      <c r="I41" s="2">
        <f>(鉄鋼!G41/鉄鋼!G29*100-100)*I$12/$D$12</f>
        <v>1.4735465955479619E-2</v>
      </c>
      <c r="J41" s="2">
        <f>(鉄鋼!H41/鉄鋼!H29*100-100)*J$12/$D$12</f>
        <v>-1.5814746630042775</v>
      </c>
      <c r="K41" s="2">
        <f>(鉄鋼!I41/鉄鋼!I29*100-100)*K$12/$D$12</f>
        <v>-1.979672866819074E-3</v>
      </c>
      <c r="L41" s="2">
        <f>(鉄鋼!J41/鉄鋼!J29*100-100)*L$12/$D$12</f>
        <v>-1.4671320194414137E-2</v>
      </c>
      <c r="M41" s="2">
        <f>(鉄鋼!K41/鉄鋼!K29*100-100)*M$12/$D$12</f>
        <v>-6.5687254568048941</v>
      </c>
      <c r="N41" s="2">
        <f>(鉄鋼!L41/鉄鋼!L29*100-100)*N$12/$D$12</f>
        <v>0.12050642418142785</v>
      </c>
      <c r="O41" s="2">
        <f>(鉄鋼!M41/鉄鋼!M29*100-100)*O$12/$D$12</f>
        <v>-3.1653331019172016E-4</v>
      </c>
      <c r="P41" s="2">
        <f>(鉄鋼!N41/鉄鋼!N29*100-100)*P$12/$D$12</f>
        <v>6.5610677358815647E-4</v>
      </c>
      <c r="Q41" s="2">
        <f>(鉄鋼!O41/鉄鋼!O29*100-100)*Q$12/$D$12</f>
        <v>4.2402461564661124E-5</v>
      </c>
      <c r="R41" s="2">
        <f>(鉄鋼!P41/鉄鋼!P29*100-100)*R$12/$D$12</f>
        <v>0</v>
      </c>
      <c r="S41" s="2">
        <f>(鉄鋼!Q41/鉄鋼!Q29*100-100)*S$12/$D$12</f>
        <v>0</v>
      </c>
      <c r="T41" s="2">
        <f>(鉄鋼!R41/鉄鋼!R29*100-100)*T$12/$D$12</f>
        <v>1.2870087462045661E-3</v>
      </c>
      <c r="U41" s="2">
        <f>(鉄鋼!S41/鉄鋼!S29*100-100)*U$12/$D$12</f>
        <v>0.17319882025895378</v>
      </c>
      <c r="V41" s="2">
        <f>(鉄鋼!T41/鉄鋼!T29*100-100)*V$12/$D$12</f>
        <v>4.6227990445792851E-3</v>
      </c>
      <c r="W41" s="2">
        <f>(鉄鋼!U41/鉄鋼!U29*100-100)*W$12/$D$12</f>
        <v>6.6450624085275542E-4</v>
      </c>
      <c r="X41" s="2">
        <f>(鉄鋼!V41/鉄鋼!V29*100-100)*X$12/$D$12</f>
        <v>0</v>
      </c>
      <c r="Y41" s="2">
        <f>(鉄鋼!W41/鉄鋼!W29*100-100)*Y$12/$D$12</f>
        <v>-2.9932428188459781E-3</v>
      </c>
      <c r="Z41" s="2">
        <f>(鉄鋼!X41/鉄鋼!X29*100-100)*Z$12/$D$12</f>
        <v>-4.2095763840040252E-3</v>
      </c>
      <c r="AA41" s="2">
        <f>(鉄鋼!Y41/鉄鋼!Y29*100-100)*AA$12/$D$12</f>
        <v>-2.6612653746055652E-3</v>
      </c>
      <c r="AB41" s="2">
        <f>(鉄鋼!Z41/鉄鋼!Z29*100-100)*AB$12/$D$12</f>
        <v>6.3286308652642673E-5</v>
      </c>
      <c r="AC41" s="2">
        <f>(鉄鋼!AA41/鉄鋼!AA29*100-100)*AC$12/$D$12</f>
        <v>-3.7080952638296146E-3</v>
      </c>
      <c r="AD41" s="2">
        <f>(鉄鋼!AB41/鉄鋼!AB29*100-100)*AD$12/$D$12</f>
        <v>-1.5853220317487008E-5</v>
      </c>
      <c r="AE41" s="2">
        <f>(鉄鋼!AC41/鉄鋼!AC29*100-100)*AE$12/$D$12</f>
        <v>-1.6101898283251686E-3</v>
      </c>
      <c r="AJ41" s="4">
        <v>41334</v>
      </c>
      <c r="AK41" s="2">
        <f t="shared" si="1"/>
        <v>-2.1583405369353326</v>
      </c>
      <c r="AL41" s="2">
        <f t="shared" si="2"/>
        <v>-1.5814746630042775</v>
      </c>
      <c r="AM41" s="2">
        <f t="shared" si="3"/>
        <v>-6.5687254568048941</v>
      </c>
      <c r="AN41" s="2">
        <f t="shared" si="4"/>
        <v>0.12050642418142785</v>
      </c>
      <c r="AO41" s="2">
        <f t="shared" si="5"/>
        <v>0.17319882025895378</v>
      </c>
      <c r="AP41" s="2">
        <f t="shared" si="6"/>
        <v>0.17190347513134441</v>
      </c>
      <c r="AQ41" s="2">
        <f t="shared" si="7"/>
        <v>-9.8429319371727786</v>
      </c>
      <c r="AR41" s="9">
        <f>鉄鋼!AX41</f>
        <v>-7.0030895983522043</v>
      </c>
      <c r="AS41" s="9">
        <f>鉄鋼!AY41</f>
        <v>-7.1557584336606226</v>
      </c>
    </row>
    <row r="42" spans="1:45">
      <c r="B42">
        <v>4</v>
      </c>
      <c r="C42" s="4">
        <v>41365</v>
      </c>
      <c r="D42" s="2">
        <f>(鉄鋼!B42/鉄鋼!B30*100-100)*D$12/$D$12</f>
        <v>-0.64935064935065157</v>
      </c>
      <c r="E42" s="2">
        <f>(鉄鋼!C42/鉄鋼!C30*100-100)*E$12/$D$12</f>
        <v>2.1266020889111816</v>
      </c>
      <c r="F42" s="2">
        <f>(鉄鋼!D42/鉄鋼!D30*100-100)*F$12/$D$12</f>
        <v>0</v>
      </c>
      <c r="G42" s="2">
        <f>(鉄鋼!E42/鉄鋼!E30*100-100)*G$12/$D$12</f>
        <v>1.1062585151964234E-3</v>
      </c>
      <c r="H42" s="2">
        <f>(鉄鋼!F42/鉄鋼!F30*100-100)*H$12/$D$12</f>
        <v>5.6569915598316022E-4</v>
      </c>
      <c r="I42" s="2">
        <f>(鉄鋼!G42/鉄鋼!G30*100-100)*I$12/$D$12</f>
        <v>1.8027916543941661E-2</v>
      </c>
      <c r="J42" s="2">
        <f>(鉄鋼!H42/鉄鋼!H30*100-100)*J$12/$D$12</f>
        <v>-0.87899639729101253</v>
      </c>
      <c r="K42" s="2">
        <f>(鉄鋼!I42/鉄鋼!I30*100-100)*K$12/$D$12</f>
        <v>-1.7226000010643016E-3</v>
      </c>
      <c r="L42" s="2">
        <f>(鉄鋼!J42/鉄鋼!J30*100-100)*L$12/$D$12</f>
        <v>-1.8565217755447269E-2</v>
      </c>
      <c r="M42" s="2">
        <f>(鉄鋼!K42/鉄鋼!K30*100-100)*M$12/$D$12</f>
        <v>-2.2042290225717718</v>
      </c>
      <c r="N42" s="2">
        <f>(鉄鋼!L42/鉄鋼!L30*100-100)*N$12/$D$12</f>
        <v>0.13175186625191262</v>
      </c>
      <c r="O42" s="2">
        <f>(鉄鋼!M42/鉄鋼!M30*100-100)*O$12/$D$12</f>
        <v>4.7623585227934425E-4</v>
      </c>
      <c r="P42" s="2">
        <f>(鉄鋼!N42/鉄鋼!N30*100-100)*P$12/$D$12</f>
        <v>7.4508522753602001E-4</v>
      </c>
      <c r="Q42" s="2">
        <f>(鉄鋼!O42/鉄鋼!O30*100-100)*Q$12/$D$12</f>
        <v>0</v>
      </c>
      <c r="R42" s="2">
        <f>(鉄鋼!P42/鉄鋼!P30*100-100)*R$12/$D$12</f>
        <v>0</v>
      </c>
      <c r="S42" s="2">
        <f>(鉄鋼!Q42/鉄鋼!Q30*100-100)*S$12/$D$12</f>
        <v>0</v>
      </c>
      <c r="T42" s="2">
        <f>(鉄鋼!R42/鉄鋼!R30*100-100)*T$12/$D$12</f>
        <v>1.6055239892290929E-3</v>
      </c>
      <c r="U42" s="2">
        <f>(鉄鋼!S42/鉄鋼!S30*100-100)*U$12/$D$12</f>
        <v>0.2755681680038452</v>
      </c>
      <c r="V42" s="2">
        <f>(鉄鋼!T42/鉄鋼!T30*100-100)*V$12/$D$12</f>
        <v>-6.6685405814553866E-4</v>
      </c>
      <c r="W42" s="2">
        <f>(鉄鋼!U42/鉄鋼!U30*100-100)*W$12/$D$12</f>
        <v>4.3977613408689194E-4</v>
      </c>
      <c r="X42" s="2">
        <f>(鉄鋼!V42/鉄鋼!V30*100-100)*X$12/$D$12</f>
        <v>2.9322656342391389E-3</v>
      </c>
      <c r="Y42" s="2">
        <f>(鉄鋼!W42/鉄鋼!W30*100-100)*Y$12/$D$12</f>
        <v>-3.9366406415288933E-3</v>
      </c>
      <c r="Z42" s="2">
        <f>(鉄鋼!X42/鉄鋼!X30*100-100)*Z$12/$D$12</f>
        <v>-4.6960726182860863E-3</v>
      </c>
      <c r="AA42" s="2">
        <f>(鉄鋼!Y42/鉄鋼!Y30*100-100)*AA$12/$D$12</f>
        <v>-3.4319433732529921E-3</v>
      </c>
      <c r="AB42" s="2">
        <f>(鉄鋼!Z42/鉄鋼!Z30*100-100)*AB$12/$D$12</f>
        <v>6.3286308652642673E-5</v>
      </c>
      <c r="AC42" s="2">
        <f>(鉄鋼!AA42/鉄鋼!AA30*100-100)*AC$12/$D$12</f>
        <v>-9.2702381595737744E-3</v>
      </c>
      <c r="AD42" s="2">
        <f>(鉄鋼!AB42/鉄鋼!AB30*100-100)*AD$12/$D$12</f>
        <v>0</v>
      </c>
      <c r="AE42" s="2">
        <f>(鉄鋼!AC42/鉄鋼!AC30*100-100)*AE$12/$D$12</f>
        <v>-1.6165291583579411E-3</v>
      </c>
      <c r="AJ42" s="4">
        <v>41365</v>
      </c>
      <c r="AK42" s="2">
        <f t="shared" si="1"/>
        <v>2.1266020889111816</v>
      </c>
      <c r="AL42" s="2">
        <f t="shared" si="2"/>
        <v>-0.87899639729101253</v>
      </c>
      <c r="AM42" s="2">
        <f t="shared" si="3"/>
        <v>-2.2042290225717718</v>
      </c>
      <c r="AN42" s="2">
        <f t="shared" si="4"/>
        <v>0.13175186625191262</v>
      </c>
      <c r="AO42" s="2">
        <f t="shared" si="5"/>
        <v>0.2755681680038452</v>
      </c>
      <c r="AP42" s="2">
        <f t="shared" si="6"/>
        <v>-0.1000473526548068</v>
      </c>
      <c r="AQ42" s="2">
        <f t="shared" si="7"/>
        <v>-0.64935064935065157</v>
      </c>
      <c r="AR42" s="9">
        <f>鉄鋼!AX42</f>
        <v>-2.534318901795146</v>
      </c>
      <c r="AS42" s="9">
        <f>鉄鋼!AY42</f>
        <v>-0.46778980601413878</v>
      </c>
    </row>
    <row r="43" spans="1:45">
      <c r="B43">
        <v>5</v>
      </c>
      <c r="C43" s="4">
        <v>41395</v>
      </c>
      <c r="D43" s="2">
        <f>(鉄鋼!B43/鉄鋼!B31*100-100)*D$12/$D$12</f>
        <v>1.4254385964912191</v>
      </c>
      <c r="E43" s="2">
        <f>(鉄鋼!C43/鉄鋼!C31*100-100)*E$12/$D$12</f>
        <v>3.2049586767095466</v>
      </c>
      <c r="F43" s="2">
        <f>(鉄鋼!D43/鉄鋼!D31*100-100)*F$12/$D$12</f>
        <v>0</v>
      </c>
      <c r="G43" s="2">
        <f>(鉄鋼!E43/鉄鋼!E31*100-100)*G$12/$D$12</f>
        <v>1.4480851991495749E-3</v>
      </c>
      <c r="H43" s="2">
        <f>(鉄鋼!F43/鉄鋼!F31*100-100)*H$12/$D$12</f>
        <v>1.2134174596883872E-3</v>
      </c>
      <c r="I43" s="2">
        <f>(鉄鋼!G43/鉄鋼!G31*100-100)*I$12/$D$12</f>
        <v>2.1348161224345227E-2</v>
      </c>
      <c r="J43" s="2">
        <f>(鉄鋼!H43/鉄鋼!H31*100-100)*J$12/$D$12</f>
        <v>-0.83002612362030348</v>
      </c>
      <c r="K43" s="2">
        <f>(鉄鋼!I43/鉄鋼!I31*100-100)*K$12/$D$12</f>
        <v>-1.5916887868962929E-3</v>
      </c>
      <c r="L43" s="2">
        <f>(鉄鋼!J43/鉄鋼!J31*100-100)*L$12/$D$12</f>
        <v>-1.6644040992694495E-2</v>
      </c>
      <c r="M43" s="2">
        <f>(鉄鋼!K43/鉄鋼!K31*100-100)*M$12/$D$12</f>
        <v>-1.3354752795451201</v>
      </c>
      <c r="N43" s="2">
        <f>(鉄鋼!L43/鉄鋼!L31*100-100)*N$12/$D$12</f>
        <v>0.18416513055517922</v>
      </c>
      <c r="O43" s="2">
        <f>(鉄鋼!M43/鉄鋼!M31*100-100)*O$12/$D$12</f>
        <v>1.1112169886518181E-3</v>
      </c>
      <c r="P43" s="2">
        <f>(鉄鋼!N43/鉄鋼!N31*100-100)*P$12/$D$12</f>
        <v>9.4925596198395775E-4</v>
      </c>
      <c r="Q43" s="2">
        <f>(鉄鋼!O43/鉄鋼!O31*100-100)*Q$12/$D$12</f>
        <v>2.1137627089981678E-5</v>
      </c>
      <c r="R43" s="2">
        <f>(鉄鋼!P43/鉄鋼!P31*100-100)*R$12/$D$12</f>
        <v>0</v>
      </c>
      <c r="S43" s="2">
        <f>(鉄鋼!Q43/鉄鋼!Q31*100-100)*S$12/$D$12</f>
        <v>0</v>
      </c>
      <c r="T43" s="2">
        <f>(鉄鋼!R43/鉄鋼!R31*100-100)*T$12/$D$12</f>
        <v>-6.4156415891207714E-4</v>
      </c>
      <c r="U43" s="2">
        <f>(鉄鋼!S43/鉄鋼!S31*100-100)*U$12/$D$12</f>
        <v>0.36871107104198197</v>
      </c>
      <c r="V43" s="2">
        <f>(鉄鋼!T43/鉄鋼!T31*100-100)*V$12/$D$12</f>
        <v>-6.6685405814553866E-4</v>
      </c>
      <c r="W43" s="2">
        <f>(鉄鋼!U43/鉄鋼!U31*100-100)*W$12/$D$12</f>
        <v>4.3977613408689194E-4</v>
      </c>
      <c r="X43" s="2">
        <f>(鉄鋼!V43/鉄鋼!V31*100-100)*X$12/$D$12</f>
        <v>3.8195692151598566E-3</v>
      </c>
      <c r="Y43" s="2">
        <f>(鉄鋼!W43/鉄鋼!W31*100-100)*Y$12/$D$12</f>
        <v>-3.3811566928410174E-3</v>
      </c>
      <c r="Z43" s="2">
        <f>(鉄鋼!X43/鉄鋼!X31*100-100)*Z$12/$D$12</f>
        <v>-3.753093707760466E-3</v>
      </c>
      <c r="AA43" s="2">
        <f>(鉄鋼!Y43/鉄鋼!Y31*100-100)*AA$12/$D$12</f>
        <v>-3.4319433732529921E-3</v>
      </c>
      <c r="AB43" s="2">
        <f>(鉄鋼!Z43/鉄鋼!Z31*100-100)*AB$12/$D$12</f>
        <v>6.3286308652642673E-5</v>
      </c>
      <c r="AC43" s="2">
        <f>(鉄鋼!AA43/鉄鋼!AA31*100-100)*AC$12/$D$12</f>
        <v>-5.5789300473412518E-3</v>
      </c>
      <c r="AD43" s="2">
        <f>(鉄鋼!AB43/鉄鋼!AB31*100-100)*AD$12/$D$12</f>
        <v>0</v>
      </c>
      <c r="AE43" s="2">
        <f>(鉄鋼!AC43/鉄鋼!AC31*100-100)*AE$12/$D$12</f>
        <v>-1.4460390496898441E-3</v>
      </c>
      <c r="AJ43" s="4">
        <v>41395</v>
      </c>
      <c r="AK43" s="2">
        <f t="shared" si="1"/>
        <v>3.2049586767095466</v>
      </c>
      <c r="AL43" s="2">
        <f t="shared" si="2"/>
        <v>-0.83002612362030348</v>
      </c>
      <c r="AM43" s="2">
        <f t="shared" si="3"/>
        <v>-1.3354752795451201</v>
      </c>
      <c r="AN43" s="2">
        <f t="shared" si="4"/>
        <v>0.18416513055517922</v>
      </c>
      <c r="AO43" s="2">
        <f t="shared" si="5"/>
        <v>0.36871107104198197</v>
      </c>
      <c r="AP43" s="2">
        <f t="shared" si="6"/>
        <v>-0.16689487865006503</v>
      </c>
      <c r="AQ43" s="2">
        <f t="shared" si="7"/>
        <v>1.4254385964912191</v>
      </c>
      <c r="AR43" s="9">
        <f>鉄鋼!AX43</f>
        <v>-0.96051227321238741</v>
      </c>
      <c r="AS43" s="9">
        <f>鉄鋼!AY43</f>
        <v>1.0231166504865286</v>
      </c>
    </row>
    <row r="44" spans="1:45">
      <c r="B44">
        <v>6</v>
      </c>
      <c r="C44" s="4">
        <v>41426</v>
      </c>
      <c r="D44" s="2">
        <f>(鉄鋼!B44/鉄鋼!B32*100-100)*D$12/$D$12</f>
        <v>1.9933554817275618</v>
      </c>
      <c r="E44" s="2">
        <f>(鉄鋼!C44/鉄鋼!C32*100-100)*E$12/$D$12</f>
        <v>2.999724685689392</v>
      </c>
      <c r="F44" s="2">
        <f>(鉄鋼!D44/鉄鋼!D32*100-100)*F$12/$D$12</f>
        <v>0</v>
      </c>
      <c r="G44" s="2">
        <f>(鉄鋼!E44/鉄鋼!E32*100-100)*G$12/$D$12</f>
        <v>1.2789948662514567E-3</v>
      </c>
      <c r="H44" s="2">
        <f>(鉄鋼!F44/鉄鋼!F32*100-100)*H$12/$D$12</f>
        <v>1.5415926437011543E-3</v>
      </c>
      <c r="I44" s="2">
        <f>(鉄鋼!G44/鉄鋼!G32*100-100)*I$12/$D$12</f>
        <v>1.5507902647205233E-2</v>
      </c>
      <c r="J44" s="2">
        <f>(鉄鋼!H44/鉄鋼!H32*100-100)*J$12/$D$12</f>
        <v>-0.66519016049323598</v>
      </c>
      <c r="K44" s="2">
        <f>(鉄鋼!I44/鉄鋼!I32*100-100)*K$12/$D$12</f>
        <v>-1.4605144346093626E-3</v>
      </c>
      <c r="L44" s="2">
        <f>(鉄鋼!J44/鉄鋼!J32*100-100)*L$12/$D$12</f>
        <v>-1.7623102227558893E-2</v>
      </c>
      <c r="M44" s="2">
        <f>(鉄鋼!K44/鉄鋼!K32*100-100)*M$12/$D$12</f>
        <v>-0.74843887498873785</v>
      </c>
      <c r="N44" s="2">
        <f>(鉄鋼!L44/鉄鋼!L32*100-100)*N$12/$D$12</f>
        <v>0.16415829001446514</v>
      </c>
      <c r="O44" s="2">
        <f>(鉄鋼!M44/鉄鋼!M32*100-100)*O$12/$D$12</f>
        <v>4.7719794491021074E-4</v>
      </c>
      <c r="P44" s="2">
        <f>(鉄鋼!N44/鉄鋼!N32*100-100)*P$12/$D$12</f>
        <v>6.8011772557146494E-4</v>
      </c>
      <c r="Q44" s="2">
        <f>(鉄鋼!O44/鉄鋼!O32*100-100)*Q$12/$D$12</f>
        <v>-1.2644642327008641E-4</v>
      </c>
      <c r="R44" s="2">
        <f>(鉄鋼!P44/鉄鋼!P32*100-100)*R$12/$D$12</f>
        <v>0</v>
      </c>
      <c r="S44" s="2">
        <f>(鉄鋼!Q44/鉄鋼!Q32*100-100)*S$12/$D$12</f>
        <v>0</v>
      </c>
      <c r="T44" s="2">
        <f>(鉄鋼!R44/鉄鋼!R32*100-100)*T$12/$D$12</f>
        <v>-2.2454745561921565E-3</v>
      </c>
      <c r="U44" s="2">
        <f>(鉄鋼!S44/鉄鋼!S32*100-100)*U$12/$D$12</f>
        <v>0.38618950285215053</v>
      </c>
      <c r="V44" s="2">
        <f>(鉄鋼!T44/鉄鋼!T32*100-100)*V$12/$D$12</f>
        <v>-6.6685405814553866E-4</v>
      </c>
      <c r="W44" s="2">
        <f>(鉄鋼!U44/鉄鋼!U32*100-100)*W$12/$D$12</f>
        <v>4.3977613408689194E-4</v>
      </c>
      <c r="X44" s="2">
        <f>(鉄鋼!V44/鉄鋼!V32*100-100)*X$12/$D$12</f>
        <v>4.4160273028671553E-3</v>
      </c>
      <c r="Y44" s="2">
        <f>(鉄鋼!W44/鉄鋼!W32*100-100)*Y$12/$D$12</f>
        <v>-3.1998516341949727E-3</v>
      </c>
      <c r="Z44" s="2">
        <f>(鉄鋼!X44/鉄鋼!X32*100-100)*Z$12/$D$12</f>
        <v>-4.2307087955702968E-3</v>
      </c>
      <c r="AA44" s="2">
        <f>(鉄鋼!Y44/鉄鋼!Y32*100-100)*AA$12/$D$12</f>
        <v>-3.4319433732529921E-3</v>
      </c>
      <c r="AB44" s="2">
        <f>(鉄鋼!Z44/鉄鋼!Z32*100-100)*AB$12/$D$12</f>
        <v>6.3286308652642673E-5</v>
      </c>
      <c r="AC44" s="2">
        <f>(鉄鋼!AA44/鉄鋼!AA32*100-100)*AC$12/$D$12</f>
        <v>-1.8615161017309111E-3</v>
      </c>
      <c r="AD44" s="2">
        <f>(鉄鋼!AB44/鉄鋼!AB32*100-100)*AD$12/$D$12</f>
        <v>0</v>
      </c>
      <c r="AE44" s="2">
        <f>(鉄鋼!AC44/鉄鋼!AC32*100-100)*AE$12/$D$12</f>
        <v>-8.8336352017838904E-4</v>
      </c>
      <c r="AJ44" s="4">
        <v>41426</v>
      </c>
      <c r="AK44" s="2">
        <f t="shared" si="1"/>
        <v>2.999724685689392</v>
      </c>
      <c r="AL44" s="2">
        <f t="shared" si="2"/>
        <v>-0.66519016049323598</v>
      </c>
      <c r="AM44" s="2">
        <f t="shared" si="3"/>
        <v>-0.74843887498873785</v>
      </c>
      <c r="AN44" s="2">
        <f t="shared" si="4"/>
        <v>0.16415829001446514</v>
      </c>
      <c r="AO44" s="2">
        <f t="shared" si="5"/>
        <v>0.38618950285215053</v>
      </c>
      <c r="AP44" s="2">
        <f t="shared" si="6"/>
        <v>-0.14308796134647195</v>
      </c>
      <c r="AQ44" s="2">
        <f t="shared" si="7"/>
        <v>1.9933554817275618</v>
      </c>
      <c r="AR44" s="9">
        <f>鉄鋼!AX44</f>
        <v>-0.43057050592034329</v>
      </c>
      <c r="AS44" s="9">
        <f>鉄鋼!AY44</f>
        <v>1.426728738638289</v>
      </c>
    </row>
    <row r="45" spans="1:45">
      <c r="B45">
        <v>7</v>
      </c>
      <c r="C45" s="4">
        <v>41456</v>
      </c>
      <c r="D45" s="2">
        <f>(鉄鋼!B45/鉄鋼!B33*100-100)*D$12/$D$12</f>
        <v>2.3281596452328017</v>
      </c>
      <c r="E45" s="2">
        <f>(鉄鋼!C45/鉄鋼!C33*100-100)*E$12/$D$12</f>
        <v>1.8012332844605778</v>
      </c>
      <c r="F45" s="2">
        <f>(鉄鋼!D45/鉄鋼!D33*100-100)*F$12/$D$12</f>
        <v>0</v>
      </c>
      <c r="G45" s="2">
        <f>(鉄鋼!E45/鉄鋼!E33*100-100)*G$12/$D$12</f>
        <v>1.7294422164531328E-3</v>
      </c>
      <c r="H45" s="2">
        <f>(鉄鋼!F45/鉄鋼!F33*100-100)*H$12/$D$12</f>
        <v>1.6194997869937071E-3</v>
      </c>
      <c r="I45" s="2">
        <f>(鉄鋼!G45/鉄鋼!G33*100-100)*I$12/$D$12</f>
        <v>1.7938757708412675E-2</v>
      </c>
      <c r="J45" s="2">
        <f>(鉄鋼!H45/鉄鋼!H33*100-100)*J$12/$D$12</f>
        <v>-0.94431778080189344</v>
      </c>
      <c r="K45" s="2">
        <f>(鉄鋼!I45/鉄鋼!I33*100-100)*K$12/$D$12</f>
        <v>-1.5948913800289081E-3</v>
      </c>
      <c r="L45" s="2">
        <f>(鉄鋼!J45/鉄鋼!J33*100-100)*L$12/$D$12</f>
        <v>-1.4700545931853163E-2</v>
      </c>
      <c r="M45" s="2">
        <f>(鉄鋼!K45/鉄鋼!K33*100-100)*M$12/$D$12</f>
        <v>0.90707807839167121</v>
      </c>
      <c r="N45" s="2">
        <f>(鉄鋼!L45/鉄鋼!L33*100-100)*N$12/$D$12</f>
        <v>0.16192121115458757</v>
      </c>
      <c r="O45" s="2">
        <f>(鉄鋼!M45/鉄鋼!M33*100-100)*O$12/$D$12</f>
        <v>9.5826767842011832E-4</v>
      </c>
      <c r="P45" s="2">
        <f>(鉄鋼!N45/鉄鋼!N33*100-100)*P$12/$D$12</f>
        <v>9.2196033052052728E-4</v>
      </c>
      <c r="Q45" s="2">
        <f>(鉄鋼!O45/鉄鋼!O33*100-100)*Q$12/$D$12</f>
        <v>4.2317571751717458E-5</v>
      </c>
      <c r="R45" s="2">
        <f>(鉄鋼!P45/鉄鋼!P33*100-100)*R$12/$D$12</f>
        <v>0</v>
      </c>
      <c r="S45" s="2">
        <f>(鉄鋼!Q45/鉄鋼!Q33*100-100)*S$12/$D$12</f>
        <v>0</v>
      </c>
      <c r="T45" s="2">
        <f>(鉄鋼!R45/鉄鋼!R33*100-100)*T$12/$D$12</f>
        <v>1.290912716112153E-3</v>
      </c>
      <c r="U45" s="2">
        <f>(鉄鋼!S45/鉄鋼!S33*100-100)*U$12/$D$12</f>
        <v>0.3779545577778653</v>
      </c>
      <c r="V45" s="2">
        <f>(鉄鋼!T45/鉄鋼!T33*100-100)*V$12/$D$12</f>
        <v>-6.6685405814553866E-4</v>
      </c>
      <c r="W45" s="2">
        <f>(鉄鋼!U45/鉄鋼!U33*100-100)*W$12/$D$12</f>
        <v>4.3977613408689194E-4</v>
      </c>
      <c r="X45" s="2">
        <f>(鉄鋼!V45/鉄鋼!V33*100-100)*X$12/$D$12</f>
        <v>4.4160273028671553E-3</v>
      </c>
      <c r="Y45" s="2">
        <f>(鉄鋼!W45/鉄鋼!W33*100-100)*Y$12/$D$12</f>
        <v>-3.3846139082733284E-3</v>
      </c>
      <c r="Z45" s="2">
        <f>(鉄鋼!X45/鉄鋼!X33*100-100)*Z$12/$D$12</f>
        <v>-3.7455875203449532E-3</v>
      </c>
      <c r="AA45" s="2">
        <f>(鉄鋼!Y45/鉄鋼!Y33*100-100)*AA$12/$D$12</f>
        <v>-2.6692892903078945E-3</v>
      </c>
      <c r="AB45" s="2">
        <f>(鉄鋼!Z45/鉄鋼!Z33*100-100)*AB$12/$D$12</f>
        <v>6.3286308652642673E-5</v>
      </c>
      <c r="AC45" s="2">
        <f>(鉄鋼!AA45/鉄鋼!AA33*100-100)*AC$12/$D$12</f>
        <v>-1.8615161017309111E-3</v>
      </c>
      <c r="AD45" s="2">
        <f>(鉄鋼!AB45/鉄鋼!AB33*100-100)*AD$12/$D$12</f>
        <v>0</v>
      </c>
      <c r="AE45" s="2">
        <f>(鉄鋼!AC45/鉄鋼!AC33*100-100)*AE$12/$D$12</f>
        <v>-2.2350965200888245E-4</v>
      </c>
      <c r="AJ45" s="4">
        <v>41456</v>
      </c>
      <c r="AK45" s="2">
        <f t="shared" si="1"/>
        <v>1.8012332844605778</v>
      </c>
      <c r="AL45" s="2">
        <f t="shared" si="2"/>
        <v>-0.94431778080189344</v>
      </c>
      <c r="AM45" s="2">
        <f t="shared" si="3"/>
        <v>0.90707807839167121</v>
      </c>
      <c r="AN45" s="2">
        <f t="shared" si="4"/>
        <v>0.16192121115458757</v>
      </c>
      <c r="AO45" s="2">
        <f t="shared" si="5"/>
        <v>0.3779545577778653</v>
      </c>
      <c r="AP45" s="2">
        <f t="shared" si="6"/>
        <v>2.4290294249993405E-2</v>
      </c>
      <c r="AQ45" s="2">
        <f t="shared" si="7"/>
        <v>2.3281596452328017</v>
      </c>
      <c r="AR45" s="9">
        <f>鉄鋼!AX45</f>
        <v>1.518438177874188</v>
      </c>
      <c r="AS45" s="9">
        <f>鉄鋼!AY45</f>
        <v>1.6658372494545119</v>
      </c>
    </row>
    <row r="46" spans="1:45">
      <c r="B46">
        <v>8</v>
      </c>
      <c r="C46" s="4">
        <v>41487</v>
      </c>
      <c r="D46" s="2">
        <f>(鉄鋼!B46/鉄鋼!B34*100-100)*D$12/$D$12</f>
        <v>2.4417314095449569</v>
      </c>
      <c r="E46" s="2">
        <f>(鉄鋼!C46/鉄鋼!C34*100-100)*E$12/$D$12</f>
        <v>1.646096576271521</v>
      </c>
      <c r="F46" s="2">
        <f>(鉄鋼!D46/鉄鋼!D34*100-100)*F$12/$D$12</f>
        <v>0</v>
      </c>
      <c r="G46" s="2">
        <f>(鉄鋼!E46/鉄鋼!E34*100-100)*G$12/$D$12</f>
        <v>1.5517955839473912E-3</v>
      </c>
      <c r="H46" s="2">
        <f>(鉄鋼!F46/鉄鋼!F34*100-100)*H$12/$D$12</f>
        <v>1.7021684763198399E-3</v>
      </c>
      <c r="I46" s="2">
        <f>(鉄鋼!G46/鉄鋼!G34*100-100)*I$12/$D$12</f>
        <v>1.9588929659627715E-2</v>
      </c>
      <c r="J46" s="2">
        <f>(鉄鋼!H46/鉄鋼!H34*100-100)*J$12/$D$12</f>
        <v>-0.92595890642047263</v>
      </c>
      <c r="K46" s="2">
        <f>(鉄鋼!I46/鉄鋼!I34*100-100)*K$12/$D$12</f>
        <v>-1.9936142250361255E-3</v>
      </c>
      <c r="L46" s="2">
        <f>(鉄鋼!J46/鉄鋼!J34*100-100)*L$12/$D$12</f>
        <v>-1.9561760259218852E-2</v>
      </c>
      <c r="M46" s="2">
        <f>(鉄鋼!K46/鉄鋼!K34*100-100)*M$12/$D$12</f>
        <v>1.3636373553623962</v>
      </c>
      <c r="N46" s="2">
        <f>(鉄鋼!L46/鉄鋼!L34*100-100)*N$12/$D$12</f>
        <v>0.16587158753960649</v>
      </c>
      <c r="O46" s="2">
        <f>(鉄鋼!M46/鉄鋼!M34*100-100)*O$12/$D$12</f>
        <v>1.6003589615891725E-3</v>
      </c>
      <c r="P46" s="2">
        <f>(鉄鋼!N46/鉄鋼!N34*100-100)*P$12/$D$12</f>
        <v>9.27599231624632E-4</v>
      </c>
      <c r="Q46" s="2">
        <f>(鉄鋼!O46/鉄鋼!O34*100-100)*Q$12/$D$12</f>
        <v>-4.2317571751717458E-5</v>
      </c>
      <c r="R46" s="2">
        <f>(鉄鋼!P46/鉄鋼!P34*100-100)*R$12/$D$12</f>
        <v>0</v>
      </c>
      <c r="S46" s="2">
        <f>(鉄鋼!Q46/鉄鋼!Q34*100-100)*S$12/$D$12</f>
        <v>0</v>
      </c>
      <c r="T46" s="2">
        <f>(鉄鋼!R46/鉄鋼!R34*100-100)*T$12/$D$12</f>
        <v>-3.2569200924358505E-4</v>
      </c>
      <c r="U46" s="2">
        <f>(鉄鋼!S46/鉄鋼!S34*100-100)*U$12/$D$12</f>
        <v>0.3299347121696905</v>
      </c>
      <c r="V46" s="2">
        <f>(鉄鋼!T46/鉄鋼!T34*100-100)*V$12/$D$12</f>
        <v>-6.6685405814553866E-4</v>
      </c>
      <c r="W46" s="2">
        <f>(鉄鋼!U46/鉄鋼!U34*100-100)*W$12/$D$12</f>
        <v>4.8233511480497837E-4</v>
      </c>
      <c r="X46" s="2">
        <f>(鉄鋼!V46/鉄鋼!V34*100-100)*X$12/$D$12</f>
        <v>4.4160273028671553E-3</v>
      </c>
      <c r="Y46" s="2">
        <f>(鉄鋼!W46/鉄鋼!W34*100-100)*Y$12/$D$12</f>
        <v>-3.3880782009122964E-3</v>
      </c>
      <c r="Z46" s="2">
        <f>(鉄鋼!X46/鉄鋼!X34*100-100)*Z$12/$D$12</f>
        <v>-3.7232480321520603E-3</v>
      </c>
      <c r="AA46" s="2">
        <f>(鉄鋼!Y46/鉄鋼!Y34*100-100)*AA$12/$D$12</f>
        <v>-2.6692892903078945E-3</v>
      </c>
      <c r="AB46" s="2">
        <f>(鉄鋼!Z46/鉄鋼!Z34*100-100)*AB$12/$D$12</f>
        <v>6.3286308652642673E-5</v>
      </c>
      <c r="AC46" s="2">
        <f>(鉄鋼!AA46/鉄鋼!AA34*100-100)*AC$12/$D$12</f>
        <v>-1.869044983841517E-3</v>
      </c>
      <c r="AD46" s="2">
        <f>(鉄鋼!AB46/鉄鋼!AB34*100-100)*AD$12/$D$12</f>
        <v>0</v>
      </c>
      <c r="AE46" s="2">
        <f>(鉄鋼!AC46/鉄鋼!AC34*100-100)*AE$12/$D$12</f>
        <v>1.7953090753878258E-4</v>
      </c>
      <c r="AJ46" s="4">
        <v>41487</v>
      </c>
      <c r="AK46" s="2">
        <f t="shared" si="1"/>
        <v>1.646096576271521</v>
      </c>
      <c r="AL46" s="2">
        <f t="shared" si="2"/>
        <v>-0.92595890642047263</v>
      </c>
      <c r="AM46" s="2">
        <f t="shared" si="3"/>
        <v>1.3636373553623962</v>
      </c>
      <c r="AN46" s="2">
        <f t="shared" si="4"/>
        <v>0.16587158753960649</v>
      </c>
      <c r="AO46" s="2">
        <f t="shared" si="5"/>
        <v>0.3299347121696905</v>
      </c>
      <c r="AP46" s="2">
        <f t="shared" si="6"/>
        <v>-0.13784991537778435</v>
      </c>
      <c r="AQ46" s="2">
        <f t="shared" si="7"/>
        <v>2.4417314095449569</v>
      </c>
      <c r="AR46" s="9">
        <f>鉄鋼!AX46</f>
        <v>2.0719738276990114</v>
      </c>
      <c r="AS46" s="9">
        <f>鉄鋼!AY46</f>
        <v>1.7465482923825419</v>
      </c>
    </row>
    <row r="47" spans="1:45">
      <c r="B47">
        <v>9</v>
      </c>
      <c r="C47" s="4">
        <v>41518</v>
      </c>
      <c r="D47" s="2">
        <f>(鉄鋼!B47/鉄鋼!B35*100-100)*D$12/$D$12</f>
        <v>3.3407572383073614</v>
      </c>
      <c r="E47" s="2">
        <f>(鉄鋼!C47/鉄鋼!C35*100-100)*E$12/$D$12</f>
        <v>1.9673260703891304</v>
      </c>
      <c r="F47" s="2">
        <f>(鉄鋼!D47/鉄鋼!D35*100-100)*F$12/$D$12</f>
        <v>0</v>
      </c>
      <c r="G47" s="2">
        <f>(鉄鋼!E47/鉄鋼!E35*100-100)*G$12/$D$12</f>
        <v>1.7977551840030392E-3</v>
      </c>
      <c r="H47" s="2">
        <f>(鉄鋼!F47/鉄鋼!F35*100-100)*H$12/$D$12</f>
        <v>1.9492183065014175E-3</v>
      </c>
      <c r="I47" s="2">
        <f>(鉄鋼!G47/鉄鋼!G35*100-100)*I$12/$D$12</f>
        <v>2.0405135062112188E-2</v>
      </c>
      <c r="J47" s="2">
        <f>(鉄鋼!H47/鉄鋼!H35*100-100)*J$12/$D$12</f>
        <v>-0.94092908063155101</v>
      </c>
      <c r="K47" s="2">
        <f>(鉄鋼!I47/鉄鋼!I35*100-100)*K$12/$D$12</f>
        <v>-1.8625804334073501E-3</v>
      </c>
      <c r="L47" s="2">
        <f>(鉄鋼!J47/鉄鋼!J35*100-100)*L$12/$D$12</f>
        <v>-1.6660618722766828E-2</v>
      </c>
      <c r="M47" s="2">
        <f>(鉄鋼!K47/鉄鋼!K35*100-100)*M$12/$D$12</f>
        <v>1.7463018733886204</v>
      </c>
      <c r="N47" s="2">
        <f>(鉄鋼!L47/鉄鋼!L35*100-100)*N$12/$D$12</f>
        <v>0.17516501031426185</v>
      </c>
      <c r="O47" s="2">
        <f>(鉄鋼!M47/鉄鋼!M35*100-100)*O$12/$D$12</f>
        <v>1.9223843965864311E-3</v>
      </c>
      <c r="P47" s="2">
        <f>(鉄鋼!N47/鉄鋼!N35*100-100)*P$12/$D$12</f>
        <v>1.0343945171693725E-3</v>
      </c>
      <c r="Q47" s="2">
        <f>(鉄鋼!O47/鉄鋼!O35*100-100)*Q$12/$D$12</f>
        <v>-2.1011557743520655E-5</v>
      </c>
      <c r="R47" s="2">
        <f>(鉄鋼!P47/鉄鋼!P35*100-100)*R$12/$D$12</f>
        <v>0</v>
      </c>
      <c r="S47" s="2">
        <f>(鉄鋼!Q47/鉄鋼!Q35*100-100)*S$12/$D$12</f>
        <v>0</v>
      </c>
      <c r="T47" s="2">
        <f>(鉄鋼!R47/鉄鋼!R35*100-100)*T$12/$D$12</f>
        <v>-3.5179958513488281E-3</v>
      </c>
      <c r="U47" s="2">
        <f>(鉄鋼!S47/鉄鋼!S35*100-100)*U$12/$D$12</f>
        <v>0.39121350103675695</v>
      </c>
      <c r="V47" s="2">
        <f>(鉄鋼!T47/鉄鋼!T35*100-100)*V$12/$D$12</f>
        <v>-6.6685405814553866E-4</v>
      </c>
      <c r="W47" s="2">
        <f>(鉄鋼!U47/鉄鋼!U35*100-100)*W$12/$D$12</f>
        <v>4.3977613408689194E-4</v>
      </c>
      <c r="X47" s="2">
        <f>(鉄鋼!V47/鉄鋼!V35*100-100)*X$12/$D$12</f>
        <v>5.0098508338645865E-3</v>
      </c>
      <c r="Y47" s="2">
        <f>(鉄鋼!W47/鉄鋼!W35*100-100)*Y$12/$D$12</f>
        <v>-2.6514551797733347E-3</v>
      </c>
      <c r="Z47" s="2">
        <f>(鉄鋼!X47/鉄鋼!X35*100-100)*Z$12/$D$12</f>
        <v>-9.4681180999619857E-4</v>
      </c>
      <c r="AA47" s="2">
        <f>(鉄鋼!Y47/鉄鋼!Y35*100-100)*AA$12/$D$12</f>
        <v>-2.6692892903078945E-3</v>
      </c>
      <c r="AB47" s="2">
        <f>(鉄鋼!Z47/鉄鋼!Z35*100-100)*AB$12/$D$12</f>
        <v>6.3286308652642673E-5</v>
      </c>
      <c r="AC47" s="2">
        <f>(鉄鋼!AA47/鉄鋼!AA35*100-100)*AC$12/$D$12</f>
        <v>-1.8633926300596229E-3</v>
      </c>
      <c r="AD47" s="2">
        <f>(鉄鋼!AB47/鉄鋼!AB35*100-100)*AD$12/$D$12</f>
        <v>5.3003076955818883E-6</v>
      </c>
      <c r="AE47" s="2">
        <f>(鉄鋼!AC47/鉄鋼!AC35*100-100)*AE$12/$D$12</f>
        <v>4.7559660952461389E-4</v>
      </c>
      <c r="AJ47" s="4">
        <v>41518</v>
      </c>
      <c r="AK47" s="2">
        <f t="shared" si="1"/>
        <v>1.9673260703891304</v>
      </c>
      <c r="AL47" s="2">
        <f t="shared" si="2"/>
        <v>-0.94092908063155101</v>
      </c>
      <c r="AM47" s="2">
        <f t="shared" si="3"/>
        <v>1.7463018733886204</v>
      </c>
      <c r="AN47" s="2">
        <f t="shared" si="4"/>
        <v>0.17516501031426185</v>
      </c>
      <c r="AO47" s="2">
        <f t="shared" si="5"/>
        <v>0.39121350103675695</v>
      </c>
      <c r="AP47" s="2">
        <f t="shared" si="6"/>
        <v>1.6798638101427343E-3</v>
      </c>
      <c r="AQ47" s="2">
        <f t="shared" si="7"/>
        <v>3.3407572383073614</v>
      </c>
      <c r="AR47" s="9">
        <f>鉄鋼!AX47</f>
        <v>3.0668127053669281</v>
      </c>
      <c r="AS47" s="9">
        <f>鉄鋼!AY47</f>
        <v>2.3873425929704268</v>
      </c>
    </row>
    <row r="48" spans="1:45">
      <c r="B48">
        <v>10</v>
      </c>
      <c r="C48" s="4">
        <v>41548</v>
      </c>
      <c r="D48" s="2">
        <f>(鉄鋼!B48/鉄鋼!B36*100-100)*D$12/$D$12</f>
        <v>7.2769953051643199</v>
      </c>
      <c r="E48" s="2">
        <f>(鉄鋼!C48/鉄鋼!C36*100-100)*E$12/$D$12</f>
        <v>2.8429676752093438</v>
      </c>
      <c r="F48" s="2">
        <f>(鉄鋼!D48/鉄鋼!D36*100-100)*F$12/$D$12</f>
        <v>0</v>
      </c>
      <c r="G48" s="2">
        <f>(鉄鋼!E48/鉄鋼!E36*100-100)*G$12/$D$12</f>
        <v>1.8610302111832788E-3</v>
      </c>
      <c r="H48" s="2">
        <f>(鉄鋼!F48/鉄鋼!F36*100-100)*H$12/$D$12</f>
        <v>2.0344966074108406E-3</v>
      </c>
      <c r="I48" s="2">
        <f>(鉄鋼!G48/鉄鋼!G36*100-100)*I$12/$D$12</f>
        <v>1.8791329533909433E-2</v>
      </c>
      <c r="J48" s="2">
        <f>(鉄鋼!H48/鉄鋼!H36*100-100)*J$12/$D$12</f>
        <v>0.17605320234620181</v>
      </c>
      <c r="K48" s="2">
        <f>(鉄鋼!I48/鉄鋼!I36*100-100)*K$12/$D$12</f>
        <v>-9.3885399511345737E-4</v>
      </c>
      <c r="L48" s="2">
        <f>(鉄鋼!J48/鉄鋼!J36*100-100)*L$12/$D$12</f>
        <v>-9.9490044594422659E-4</v>
      </c>
      <c r="M48" s="2">
        <f>(鉄鋼!K48/鉄鋼!K36*100-100)*M$12/$D$12</f>
        <v>4.0290959436893576</v>
      </c>
      <c r="N48" s="2">
        <f>(鉄鋼!L48/鉄鋼!L36*100-100)*N$12/$D$12</f>
        <v>7.8443302481995103E-2</v>
      </c>
      <c r="O48" s="2">
        <f>(鉄鋼!M48/鉄鋼!M36*100-100)*O$12/$D$12</f>
        <v>1.9204307539069576E-3</v>
      </c>
      <c r="P48" s="2">
        <f>(鉄鋼!N48/鉄鋼!N36*100-100)*P$12/$D$12</f>
        <v>1.2975251090620277E-3</v>
      </c>
      <c r="Q48" s="2">
        <f>(鉄鋼!O48/鉄鋼!O36*100-100)*Q$12/$D$12</f>
        <v>-2.1074403878346235E-5</v>
      </c>
      <c r="R48" s="2">
        <f>(鉄鋼!P48/鉄鋼!P36*100-100)*R$12/$D$12</f>
        <v>0</v>
      </c>
      <c r="S48" s="2">
        <f>(鉄鋼!Q48/鉄鋼!Q36*100-100)*S$12/$D$12</f>
        <v>0</v>
      </c>
      <c r="T48" s="2">
        <f>(鉄鋼!R48/鉄鋼!R36*100-100)*T$12/$D$12</f>
        <v>-6.6826934698240893E-3</v>
      </c>
      <c r="U48" s="2">
        <f>(鉄鋼!S48/鉄鋼!S36*100-100)*U$12/$D$12</f>
        <v>0.45722313366947576</v>
      </c>
      <c r="V48" s="2">
        <f>(鉄鋼!T48/鉄鋼!T36*100-100)*V$12/$D$12</f>
        <v>-6.6685405814553866E-4</v>
      </c>
      <c r="W48" s="2">
        <f>(鉄鋼!U48/鉄鋼!U36*100-100)*W$12/$D$12</f>
        <v>5.1070776861703742E-4</v>
      </c>
      <c r="X48" s="2">
        <f>(鉄鋼!V48/鉄鋼!V36*100-100)*X$12/$D$12</f>
        <v>5.2992327634405782E-3</v>
      </c>
      <c r="Y48" s="2">
        <f>(鉄鋼!W48/鉄鋼!W36*100-100)*Y$12/$D$12</f>
        <v>-1.8978055282027971E-3</v>
      </c>
      <c r="Z48" s="2">
        <f>(鉄鋼!X48/鉄鋼!X36*100-100)*Z$12/$D$12</f>
        <v>0</v>
      </c>
      <c r="AA48" s="2">
        <f>(鉄鋼!Y48/鉄鋼!Y36*100-100)*AA$12/$D$12</f>
        <v>-3.8171067028691147E-3</v>
      </c>
      <c r="AB48" s="2">
        <f>(鉄鋼!Z48/鉄鋼!Z36*100-100)*AB$12/$D$12</f>
        <v>6.3286308652642673E-5</v>
      </c>
      <c r="AC48" s="2">
        <f>(鉄鋼!AA48/鉄鋼!AA36*100-100)*AC$12/$D$12</f>
        <v>3.7230322034623475E-3</v>
      </c>
      <c r="AD48" s="2">
        <f>(鉄鋼!AB48/鉄鋼!AB36*100-100)*AD$12/$D$12</f>
        <v>5.3003076955818883E-6</v>
      </c>
      <c r="AE48" s="2">
        <f>(鉄鋼!AC48/鉄鋼!AC36*100-100)*AE$12/$D$12</f>
        <v>9.4591979856939944E-4</v>
      </c>
      <c r="AJ48" s="4">
        <v>41548</v>
      </c>
      <c r="AK48" s="2">
        <f t="shared" si="1"/>
        <v>2.8429676752093438</v>
      </c>
      <c r="AL48" s="2">
        <f t="shared" si="2"/>
        <v>0.17605320234620181</v>
      </c>
      <c r="AM48" s="2">
        <f t="shared" si="3"/>
        <v>4.0290959436893576</v>
      </c>
      <c r="AN48" s="2">
        <f t="shared" si="4"/>
        <v>7.8443302481995103E-2</v>
      </c>
      <c r="AO48" s="2">
        <f t="shared" si="5"/>
        <v>0.45722313366947576</v>
      </c>
      <c r="AP48" s="2">
        <f t="shared" si="6"/>
        <v>-0.30678795223205402</v>
      </c>
      <c r="AQ48" s="2">
        <f t="shared" si="7"/>
        <v>7.2769953051643199</v>
      </c>
      <c r="AR48" s="9">
        <f>鉄鋼!AX48</f>
        <v>5.4994388327721708</v>
      </c>
      <c r="AS48" s="9">
        <f>鉄鋼!AY48</f>
        <v>5.1213116833463346</v>
      </c>
    </row>
    <row r="49" spans="1:45">
      <c r="B49">
        <v>11</v>
      </c>
      <c r="C49" s="4">
        <v>41579</v>
      </c>
      <c r="D49" s="2">
        <f>(鉄鋼!B49/鉄鋼!B37*100-100)*D$12/$D$12</f>
        <v>7.485380116959079</v>
      </c>
      <c r="E49" s="2">
        <f>(鉄鋼!C49/鉄鋼!C37*100-100)*E$12/$D$12</f>
        <v>2.7803127402185064</v>
      </c>
      <c r="F49" s="2">
        <f>(鉄鋼!D49/鉄鋼!D37*100-100)*F$12/$D$12</f>
        <v>0</v>
      </c>
      <c r="G49" s="2">
        <f>(鉄鋼!E49/鉄鋼!E37*100-100)*G$12/$D$12</f>
        <v>2.0302147758362856E-3</v>
      </c>
      <c r="H49" s="2">
        <f>(鉄鋼!F49/鉄鋼!F37*100-100)*H$12/$D$12</f>
        <v>2.1972563360037342E-3</v>
      </c>
      <c r="I49" s="2">
        <f>(鉄鋼!G49/鉄鋼!G37*100-100)*I$12/$D$12</f>
        <v>1.9608343861470593E-2</v>
      </c>
      <c r="J49" s="2">
        <f>(鉄鋼!H49/鉄鋼!H37*100-100)*J$12/$D$12</f>
        <v>0.17557673901102874</v>
      </c>
      <c r="K49" s="2">
        <f>(鉄鋼!I49/鉄鋼!I37*100-100)*K$12/$D$12</f>
        <v>-6.70609996509607E-4</v>
      </c>
      <c r="L49" s="2">
        <f>(鉄鋼!J49/鉄鋼!J37*100-100)*L$12/$D$12</f>
        <v>-2.9786777226196246E-3</v>
      </c>
      <c r="M49" s="2">
        <f>(鉄鋼!K49/鉄鋼!K37*100-100)*M$12/$D$12</f>
        <v>4.2611696780861648</v>
      </c>
      <c r="N49" s="2">
        <f>(鉄鋼!L49/鉄鋼!L37*100-100)*N$12/$D$12</f>
        <v>6.9103425855527159E-2</v>
      </c>
      <c r="O49" s="2">
        <f>(鉄鋼!M49/鉄鋼!M37*100-100)*O$12/$D$12</f>
        <v>2.0783545011825873E-3</v>
      </c>
      <c r="P49" s="2">
        <f>(鉄鋼!N49/鉄鋼!N37*100-100)*P$12/$D$12</f>
        <v>1.0494385280590054E-3</v>
      </c>
      <c r="Q49" s="2">
        <f>(鉄鋼!O49/鉄鋼!O37*100-100)*Q$12/$D$12</f>
        <v>-1.0537201939173718E-4</v>
      </c>
      <c r="R49" s="2">
        <f>(鉄鋼!P49/鉄鋼!P37*100-100)*R$12/$D$12</f>
        <v>0</v>
      </c>
      <c r="S49" s="2">
        <f>(鉄鋼!Q49/鉄鋼!Q37*100-100)*S$12/$D$12</f>
        <v>0</v>
      </c>
      <c r="T49" s="2">
        <f>(鉄鋼!R49/鉄鋼!R37*100-100)*T$12/$D$12</f>
        <v>-6.4545635805609918E-4</v>
      </c>
      <c r="U49" s="2">
        <f>(鉄鋼!S49/鉄鋼!S37*100-100)*U$12/$D$12</f>
        <v>0.41910401185294366</v>
      </c>
      <c r="V49" s="2">
        <f>(鉄鋼!T49/鉄鋼!T37*100-100)*V$12/$D$12</f>
        <v>-6.6685405814553866E-4</v>
      </c>
      <c r="W49" s="2">
        <f>(鉄鋼!U49/鉄鋼!U37*100-100)*W$12/$D$12</f>
        <v>5.5326674933512396E-4</v>
      </c>
      <c r="X49" s="2">
        <f>(鉄鋼!V49/鉄鋼!V37*100-100)*X$12/$D$12</f>
        <v>5.8821424734887282E-3</v>
      </c>
      <c r="Y49" s="2">
        <f>(鉄鋼!W49/鉄鋼!W37*100-100)*Y$12/$D$12</f>
        <v>-1.518244422562264E-3</v>
      </c>
      <c r="Z49" s="2">
        <f>(鉄鋼!X49/鉄鋼!X37*100-100)*Z$12/$D$12</f>
        <v>0</v>
      </c>
      <c r="AA49" s="2">
        <f>(鉄鋼!Y49/鉄鋼!Y37*100-100)*AA$12/$D$12</f>
        <v>-3.4388556459080807E-3</v>
      </c>
      <c r="AB49" s="2">
        <f>(鉄鋼!Z49/鉄鋼!Z37*100-100)*AB$12/$D$12</f>
        <v>6.3286308652642673E-5</v>
      </c>
      <c r="AC49" s="2">
        <f>(鉄鋼!AA49/鉄鋼!AA37*100-100)*AC$12/$D$12</f>
        <v>5.5789300473409889E-3</v>
      </c>
      <c r="AD49" s="2">
        <f>(鉄鋼!AB49/鉄鋼!AB37*100-100)*AD$12/$D$12</f>
        <v>5.3003076955818883E-6</v>
      </c>
      <c r="AE49" s="2">
        <f>(鉄鋼!AC49/鉄鋼!AC37*100-100)*AE$12/$D$12</f>
        <v>1.1178766058081168E-3</v>
      </c>
      <c r="AJ49" s="4">
        <v>41579</v>
      </c>
      <c r="AK49" s="2">
        <f t="shared" si="1"/>
        <v>2.7803127402185064</v>
      </c>
      <c r="AL49" s="2">
        <f t="shared" si="2"/>
        <v>0.17557673901102874</v>
      </c>
      <c r="AM49" s="2">
        <f t="shared" si="3"/>
        <v>4.2611696780861648</v>
      </c>
      <c r="AN49" s="2">
        <f t="shared" si="4"/>
        <v>6.9103425855527159E-2</v>
      </c>
      <c r="AO49" s="2">
        <f t="shared" si="5"/>
        <v>0.41910401185294366</v>
      </c>
      <c r="AP49" s="2">
        <f t="shared" si="6"/>
        <v>-0.21988647806509132</v>
      </c>
      <c r="AQ49" s="2">
        <f t="shared" si="7"/>
        <v>7.485380116959079</v>
      </c>
      <c r="AR49" s="9">
        <f>鉄鋼!AX49</f>
        <v>5.9483726150392897</v>
      </c>
      <c r="AS49" s="9">
        <f>鉄鋼!AY49</f>
        <v>5.2734473984028511</v>
      </c>
    </row>
    <row r="50" spans="1:45">
      <c r="B50">
        <v>12</v>
      </c>
      <c r="C50" s="4">
        <v>41609</v>
      </c>
      <c r="D50" s="2">
        <f>(鉄鋼!B50/鉄鋼!B38*100-100)*D$12/$D$12</f>
        <v>7.6744186046511516</v>
      </c>
      <c r="E50" s="2">
        <f>(鉄鋼!C50/鉄鋼!C38*100-100)*E$12/$D$12</f>
        <v>2.8106694275210957</v>
      </c>
      <c r="F50" s="2">
        <f>(鉄鋼!D50/鉄鋼!D38*100-100)*F$12/$D$12</f>
        <v>0</v>
      </c>
      <c r="G50" s="2">
        <f>(鉄鋼!E50/鉄鋼!E38*100-100)*G$12/$D$12</f>
        <v>1.6120321155343588E-3</v>
      </c>
      <c r="H50" s="2">
        <f>(鉄鋼!F50/鉄鋼!F38*100-100)*H$12/$D$12</f>
        <v>2.4365228831267662E-3</v>
      </c>
      <c r="I50" s="2">
        <f>(鉄鋼!G50/鉄鋼!G38*100-100)*I$12/$D$12</f>
        <v>1.9530917034771982E-2</v>
      </c>
      <c r="J50" s="2">
        <f>(鉄鋼!H50/鉄鋼!H38*100-100)*J$12/$D$12</f>
        <v>0.1964604460232767</v>
      </c>
      <c r="K50" s="2">
        <f>(鉄鋼!I50/鉄鋼!I38*100-100)*K$12/$D$12</f>
        <v>-4.0236599790575669E-4</v>
      </c>
      <c r="L50" s="2">
        <f>(鉄鋼!J50/鉄鋼!J38*100-100)*L$12/$D$12</f>
        <v>-6.9362495340089016E-3</v>
      </c>
      <c r="M50" s="2">
        <f>(鉄鋼!K50/鉄鋼!K38*100-100)*M$12/$D$12</f>
        <v>4.3250799503957307</v>
      </c>
      <c r="N50" s="2">
        <f>(鉄鋼!L50/鉄鋼!L38*100-100)*N$12/$D$12</f>
        <v>6.1780244700754779E-2</v>
      </c>
      <c r="O50" s="2">
        <f>(鉄鋼!M50/鉄鋼!M38*100-100)*O$12/$D$12</f>
        <v>2.5631791954486122E-3</v>
      </c>
      <c r="P50" s="2">
        <f>(鉄鋼!N50/鉄鋼!N38*100-100)*P$12/$D$12</f>
        <v>1.0951972948435266E-3</v>
      </c>
      <c r="Q50" s="2">
        <f>(鉄鋼!O50/鉄鋼!O38*100-100)*Q$12/$D$12</f>
        <v>4.2402461564661124E-5</v>
      </c>
      <c r="R50" s="2">
        <f>(鉄鋼!P50/鉄鋼!P38*100-100)*R$12/$D$12</f>
        <v>0</v>
      </c>
      <c r="S50" s="2">
        <f>(鉄鋼!Q50/鉄鋼!Q38*100-100)*S$12/$D$12</f>
        <v>0</v>
      </c>
      <c r="T50" s="2">
        <f>(鉄鋼!R50/鉄鋼!R38*100-100)*T$12/$D$12</f>
        <v>0</v>
      </c>
      <c r="U50" s="2">
        <f>(鉄鋼!S50/鉄鋼!S38*100-100)*U$12/$D$12</f>
        <v>0.42100384871537727</v>
      </c>
      <c r="V50" s="2">
        <f>(鉄鋼!T50/鉄鋼!T38*100-100)*V$12/$D$12</f>
        <v>-6.6685405814553866E-4</v>
      </c>
      <c r="W50" s="2">
        <f>(鉄鋼!U50/鉄鋼!U38*100-100)*W$12/$D$12</f>
        <v>5.5326674933512396E-4</v>
      </c>
      <c r="X50" s="2">
        <f>(鉄鋼!V50/鉄鋼!V38*100-100)*X$12/$D$12</f>
        <v>5.8762603310152407E-3</v>
      </c>
      <c r="Y50" s="2">
        <f>(鉄鋼!W50/鉄鋼!W38*100-100)*Y$12/$D$12</f>
        <v>-9.4694827849047859E-4</v>
      </c>
      <c r="Z50" s="2">
        <f>(鉄鋼!X50/鉄鋼!X38*100-100)*Z$12/$D$12</f>
        <v>0</v>
      </c>
      <c r="AA50" s="2">
        <f>(鉄鋼!Y50/鉄鋼!Y38*100-100)*AA$12/$D$12</f>
        <v>-3.8171067028691147E-3</v>
      </c>
      <c r="AB50" s="2">
        <f>(鉄鋼!Z50/鉄鋼!Z38*100-100)*AB$12/$D$12</f>
        <v>6.3286308652642673E-5</v>
      </c>
      <c r="AC50" s="2">
        <f>(鉄鋼!AA50/鉄鋼!AA38*100-100)*AC$12/$D$12</f>
        <v>5.5845483051929958E-3</v>
      </c>
      <c r="AD50" s="2">
        <f>(鉄鋼!AB50/鉄鋼!AB38*100-100)*AD$12/$D$12</f>
        <v>5.3003076955818883E-6</v>
      </c>
      <c r="AE50" s="2">
        <f>(鉄鋼!AC50/鉄鋼!AC38*100-100)*AE$12/$D$12</f>
        <v>1.3550331471367948E-3</v>
      </c>
      <c r="AJ50" s="4">
        <v>41609</v>
      </c>
      <c r="AK50" s="2">
        <f t="shared" si="1"/>
        <v>2.8106694275210957</v>
      </c>
      <c r="AL50" s="2">
        <f t="shared" si="2"/>
        <v>0.1964604460232767</v>
      </c>
      <c r="AM50" s="2">
        <f t="shared" si="3"/>
        <v>4.3250799503957307</v>
      </c>
      <c r="AN50" s="2">
        <f t="shared" si="4"/>
        <v>6.1780244700754779E-2</v>
      </c>
      <c r="AO50" s="2">
        <f t="shared" si="5"/>
        <v>0.42100384871537727</v>
      </c>
      <c r="AP50" s="2">
        <f t="shared" si="6"/>
        <v>-0.14057531270508239</v>
      </c>
      <c r="AQ50" s="2">
        <f t="shared" si="7"/>
        <v>7.6744186046511516</v>
      </c>
      <c r="AR50" s="9">
        <f>鉄鋼!AX50</f>
        <v>6.4876957494407037</v>
      </c>
      <c r="AS50" s="9">
        <f>鉄鋼!AY50</f>
        <v>5.4159296451520333</v>
      </c>
    </row>
    <row r="51" spans="1:45">
      <c r="A51">
        <v>14</v>
      </c>
      <c r="B51">
        <v>1</v>
      </c>
      <c r="C51" s="4">
        <v>41640</v>
      </c>
      <c r="D51" s="2">
        <f>(鉄鋼!B51/鉄鋼!B39*100-100)*D$12/$D$12</f>
        <v>9.764705882352942</v>
      </c>
      <c r="E51" s="2">
        <f>(鉄鋼!C51/鉄鋼!C39*100-100)*E$12/$D$12</f>
        <v>4.3350811527158761</v>
      </c>
      <c r="F51" s="2">
        <f>(鉄鋼!D51/鉄鋼!D39*100-100)*F$12/$D$12</f>
        <v>0</v>
      </c>
      <c r="G51" s="2">
        <f>(鉄鋼!E51/鉄鋼!E39*100-100)*G$12/$D$12</f>
        <v>1.5455697240318491E-3</v>
      </c>
      <c r="H51" s="2">
        <f>(鉄鋼!F51/鉄鋼!F39*100-100)*H$12/$D$12</f>
        <v>2.265045924751654E-3</v>
      </c>
      <c r="I51" s="2">
        <f>(鉄鋼!G51/鉄鋼!G39*100-100)*I$12/$D$12</f>
        <v>1.1281666071486512E-2</v>
      </c>
      <c r="J51" s="2">
        <f>(鉄鋼!H51/鉄鋼!H39*100-100)*J$12/$D$12</f>
        <v>0.17510284767766762</v>
      </c>
      <c r="K51" s="2">
        <f>(鉄鋼!I51/鉄鋼!I39*100-100)*K$12/$D$12</f>
        <v>-2.6851660429348158E-4</v>
      </c>
      <c r="L51" s="2">
        <f>(鉄鋼!J51/鉄鋼!J39*100-100)*L$12/$D$12</f>
        <v>-4.9544639528635616E-3</v>
      </c>
      <c r="M51" s="2">
        <f>(鉄鋼!K51/鉄鋼!K39*100-100)*M$12/$D$12</f>
        <v>5.3363604454272782</v>
      </c>
      <c r="N51" s="2">
        <f>(鉄鋼!L51/鉄鋼!L39*100-100)*N$12/$D$12</f>
        <v>-2.4332800185925582E-2</v>
      </c>
      <c r="O51" s="2">
        <f>(鉄鋼!M51/鉄鋼!M39*100-100)*O$12/$D$12</f>
        <v>2.0720437081627871E-3</v>
      </c>
      <c r="P51" s="2">
        <f>(鉄鋼!N51/鉄鋼!N39*100-100)*P$12/$D$12</f>
        <v>9.9775512487681323E-4</v>
      </c>
      <c r="Q51" s="2">
        <f>(鉄鋼!O51/鉄鋼!O39*100-100)*Q$12/$D$12</f>
        <v>0</v>
      </c>
      <c r="R51" s="2">
        <f>(鉄鋼!P51/鉄鋼!P39*100-100)*R$12/$D$12</f>
        <v>0</v>
      </c>
      <c r="S51" s="2">
        <f>(鉄鋼!Q51/鉄鋼!Q39*100-100)*S$12/$D$12</f>
        <v>0</v>
      </c>
      <c r="T51" s="2">
        <f>(鉄鋼!R51/鉄鋼!R39*100-100)*T$12/$D$12</f>
        <v>-3.2240219096838955E-4</v>
      </c>
      <c r="U51" s="2">
        <f>(鉄鋼!S51/鉄鋼!S39*100-100)*U$12/$D$12</f>
        <v>0.44064045158611664</v>
      </c>
      <c r="V51" s="2">
        <f>(鉄鋼!T51/鉄鋼!T39*100-100)*V$12/$D$12</f>
        <v>-6.6685405814553866E-4</v>
      </c>
      <c r="W51" s="2">
        <f>(鉄鋼!U51/鉄鋼!U39*100-100)*W$12/$D$12</f>
        <v>4.946245116567153E-4</v>
      </c>
      <c r="X51" s="2">
        <f>(鉄鋼!V51/鉄鋼!V39*100-100)*X$12/$D$12</f>
        <v>6.1639094381279024E-3</v>
      </c>
      <c r="Y51" s="2">
        <f>(鉄鋼!W51/鉄鋼!W39*100-100)*Y$12/$D$12</f>
        <v>-1.1386833169217045E-3</v>
      </c>
      <c r="Z51" s="2">
        <f>(鉄鋼!X51/鉄鋼!X39*100-100)*Z$12/$D$12</f>
        <v>0</v>
      </c>
      <c r="AA51" s="2">
        <f>(鉄鋼!Y51/鉄鋼!Y39*100-100)*AA$12/$D$12</f>
        <v>-3.4423222342608709E-3</v>
      </c>
      <c r="AB51" s="2">
        <f>(鉄鋼!Z51/鉄鋼!Z39*100-100)*AB$12/$D$12</f>
        <v>0</v>
      </c>
      <c r="AC51" s="2">
        <f>(鉄鋼!AA51/鉄鋼!AA39*100-100)*AC$12/$D$12</f>
        <v>5.6014711788453598E-3</v>
      </c>
      <c r="AD51" s="2">
        <f>(鉄鋼!AB51/鉄鋼!AB39*100-100)*AD$12/$D$12</f>
        <v>5.3003076955818883E-6</v>
      </c>
      <c r="AE51" s="2">
        <f>(鉄鋼!AC51/鉄鋼!AC39*100-100)*AE$12/$D$12</f>
        <v>1.5936922642289064E-3</v>
      </c>
      <c r="AJ51" s="4">
        <v>41640</v>
      </c>
      <c r="AK51" s="2">
        <f t="shared" si="1"/>
        <v>4.3350811527158761</v>
      </c>
      <c r="AL51" s="2">
        <f t="shared" si="2"/>
        <v>0.17510284767766762</v>
      </c>
      <c r="AM51" s="2">
        <f t="shared" si="3"/>
        <v>5.3363604454272782</v>
      </c>
      <c r="AN51" s="2">
        <f t="shared" si="4"/>
        <v>-2.4332800185925582E-2</v>
      </c>
      <c r="AO51" s="2">
        <f t="shared" si="5"/>
        <v>0.44064045158611664</v>
      </c>
      <c r="AP51" s="2">
        <f t="shared" si="6"/>
        <v>-0.4981462148680702</v>
      </c>
      <c r="AQ51" s="2">
        <f t="shared" si="7"/>
        <v>9.764705882352942</v>
      </c>
      <c r="AR51" s="9">
        <f>鉄鋼!AX51</f>
        <v>6.9428891377379784</v>
      </c>
      <c r="AS51" s="9">
        <f>鉄鋼!AY51</f>
        <v>6.8672945295465695</v>
      </c>
    </row>
    <row r="52" spans="1:45">
      <c r="B52">
        <v>2</v>
      </c>
      <c r="C52" s="4">
        <v>41671</v>
      </c>
      <c r="D52" s="2">
        <f>(鉄鋼!B52/鉄鋼!B40*100-100)*D$12/$D$12</f>
        <v>8.4014002333722431</v>
      </c>
      <c r="E52" s="2">
        <f>(鉄鋼!C52/鉄鋼!C40*100-100)*E$12/$D$12</f>
        <v>3.4149888073859329</v>
      </c>
      <c r="F52" s="2">
        <f>(鉄鋼!D52/鉄鋼!D40*100-100)*F$12/$D$12</f>
        <v>0</v>
      </c>
      <c r="G52" s="2">
        <f>(鉄鋼!E52/鉄鋼!E40*100-100)*G$12/$D$12</f>
        <v>2.5377684697952204E-4</v>
      </c>
      <c r="H52" s="2">
        <f>(鉄鋼!F52/鉄鋼!F40*100-100)*H$12/$D$12</f>
        <v>2.0143530766444082E-3</v>
      </c>
      <c r="I52" s="2">
        <f>(鉄鋼!G52/鉄鋼!G40*100-100)*I$12/$D$12</f>
        <v>1.3712570215908621E-2</v>
      </c>
      <c r="J52" s="2">
        <f>(鉄鋼!H52/鉄鋼!H40*100-100)*J$12/$D$12</f>
        <v>8.7198393903999485E-2</v>
      </c>
      <c r="K52" s="2">
        <f>(鉄鋼!I52/鉄鋼!I40*100-100)*K$12/$D$12</f>
        <v>-4.0114423880281404E-4</v>
      </c>
      <c r="L52" s="2">
        <f>(鉄鋼!J52/鉄鋼!J40*100-100)*L$12/$D$12</f>
        <v>-5.9334062776202146E-3</v>
      </c>
      <c r="M52" s="2">
        <f>(鉄鋼!K52/鉄鋼!K40*100-100)*M$12/$D$12</f>
        <v>4.8359060967913381</v>
      </c>
      <c r="N52" s="2">
        <f>(鉄鋼!L52/鉄鋼!L40*100-100)*N$12/$D$12</f>
        <v>-7.5792907348956093E-2</v>
      </c>
      <c r="O52" s="2">
        <f>(鉄鋼!M52/鉄鋼!M40*100-100)*O$12/$D$12</f>
        <v>1.2699622727449479E-3</v>
      </c>
      <c r="P52" s="2">
        <f>(鉄鋼!N52/鉄鋼!N40*100-100)*P$12/$D$12</f>
        <v>9.2938121103514147E-4</v>
      </c>
      <c r="Q52" s="2">
        <f>(鉄鋼!O52/鉄鋼!O40*100-100)*Q$12/$D$12</f>
        <v>1.2669906347642014E-4</v>
      </c>
      <c r="R52" s="2">
        <f>(鉄鋼!P52/鉄鋼!P40*100-100)*R$12/$D$12</f>
        <v>0</v>
      </c>
      <c r="S52" s="2">
        <f>(鉄鋼!Q52/鉄鋼!Q40*100-100)*S$12/$D$12</f>
        <v>0</v>
      </c>
      <c r="T52" s="2">
        <f>(鉄鋼!R52/鉄鋼!R40*100-100)*T$12/$D$12</f>
        <v>0</v>
      </c>
      <c r="U52" s="2">
        <f>(鉄鋼!S52/鉄鋼!S40*100-100)*U$12/$D$12</f>
        <v>0.47540339538302462</v>
      </c>
      <c r="V52" s="2">
        <f>(鉄鋼!T52/鉄鋼!T40*100-100)*V$12/$D$12</f>
        <v>-6.6685405814553866E-4</v>
      </c>
      <c r="W52" s="2">
        <f>(鉄鋼!U52/鉄鋼!U40*100-100)*W$12/$D$12</f>
        <v>5.5115302727462426E-4</v>
      </c>
      <c r="X52" s="2">
        <f>(鉄鋼!V52/鉄鋼!V40*100-100)*X$12/$D$12</f>
        <v>5.8645312684783195E-3</v>
      </c>
      <c r="Y52" s="2">
        <f>(鉄鋼!W52/鉄鋼!W40*100-100)*Y$12/$D$12</f>
        <v>-1.5229594673527881E-3</v>
      </c>
      <c r="Z52" s="2">
        <f>(鉄鋼!X52/鉄鋼!X40*100-100)*Z$12/$D$12</f>
        <v>0</v>
      </c>
      <c r="AA52" s="2">
        <f>(鉄鋼!Y52/鉄鋼!Y40*100-100)*AA$12/$D$12</f>
        <v>-3.4423222342608709E-3</v>
      </c>
      <c r="AB52" s="2">
        <f>(鉄鋼!Z52/鉄鋼!Z40*100-100)*AB$12/$D$12</f>
        <v>0</v>
      </c>
      <c r="AC52" s="2">
        <f>(鉄鋼!AA52/鉄鋼!AA40*100-100)*AC$12/$D$12</f>
        <v>5.5901778901783434E-3</v>
      </c>
      <c r="AD52" s="2">
        <f>(鉄鋼!AB52/鉄鋼!AB40*100-100)*AD$12/$D$12</f>
        <v>5.3003076955818883E-6</v>
      </c>
      <c r="AE52" s="2">
        <f>(鉄鋼!AC52/鉄鋼!AC40*100-100)*AE$12/$D$12</f>
        <v>1.6440376625542266E-3</v>
      </c>
      <c r="AJ52" s="4">
        <v>41671</v>
      </c>
      <c r="AK52" s="2">
        <f t="shared" si="1"/>
        <v>3.4149888073859329</v>
      </c>
      <c r="AL52" s="2">
        <f t="shared" si="2"/>
        <v>8.7198393903999485E-2</v>
      </c>
      <c r="AM52" s="2">
        <f t="shared" si="3"/>
        <v>4.8359060967913381</v>
      </c>
      <c r="AN52" s="2">
        <f t="shared" si="4"/>
        <v>-7.5792907348956093E-2</v>
      </c>
      <c r="AO52" s="2">
        <f t="shared" si="5"/>
        <v>0.47540339538302462</v>
      </c>
      <c r="AP52" s="2">
        <f t="shared" si="6"/>
        <v>-0.33630355274309487</v>
      </c>
      <c r="AQ52" s="2">
        <f t="shared" si="7"/>
        <v>8.4014002333722431</v>
      </c>
      <c r="AR52" s="9">
        <f>鉄鋼!AX52</f>
        <v>6.0066740823136797</v>
      </c>
      <c r="AS52" s="9">
        <f>鉄鋼!AY52</f>
        <v>5.9228677196509096</v>
      </c>
    </row>
    <row r="53" spans="1:45">
      <c r="B53">
        <v>3</v>
      </c>
      <c r="C53" s="4">
        <v>41699</v>
      </c>
      <c r="D53" s="2">
        <f>(鉄鋼!B53/鉄鋼!B41*100-100)*D$12/$D$12</f>
        <v>7.7816492450638757</v>
      </c>
      <c r="E53" s="2">
        <f>(鉄鋼!C53/鉄鋼!C41*100-100)*E$12/$D$12</f>
        <v>3.20206048919608</v>
      </c>
      <c r="F53" s="2">
        <f>(鉄鋼!D53/鉄鋼!D41*100-100)*F$12/$D$12</f>
        <v>0</v>
      </c>
      <c r="G53" s="2">
        <f>(鉄鋼!E53/鉄鋼!E41*100-100)*G$12/$D$12</f>
        <v>9.2959653194348534E-4</v>
      </c>
      <c r="H53" s="2">
        <f>(鉄鋼!F53/鉄鋼!F41*100-100)*H$12/$D$12</f>
        <v>1.8495423703734967E-3</v>
      </c>
      <c r="I53" s="2">
        <f>(鉄鋼!G53/鉄鋼!G41*100-100)*I$12/$D$12</f>
        <v>1.1259653064517778E-2</v>
      </c>
      <c r="J53" s="2">
        <f>(鉄鋼!H53/鉄鋼!H41*100-100)*J$12/$D$12</f>
        <v>6.5486815341093782E-2</v>
      </c>
      <c r="K53" s="2">
        <f>(鉄鋼!I53/鉄鋼!I41*100-100)*K$12/$D$12</f>
        <v>-5.3594389173384073E-4</v>
      </c>
      <c r="L53" s="2">
        <f>(鉄鋼!J53/鉄鋼!J41*100-100)*L$12/$D$12</f>
        <v>0</v>
      </c>
      <c r="M53" s="2">
        <f>(鉄鋼!K53/鉄鋼!K41*100-100)*M$12/$D$12</f>
        <v>4.4241053499334067</v>
      </c>
      <c r="N53" s="2">
        <f>(鉄鋼!L53/鉄鋼!L41*100-100)*N$12/$D$12</f>
        <v>-7.535564057578896E-2</v>
      </c>
      <c r="O53" s="2">
        <f>(鉄鋼!M53/鉄鋼!M41*100-100)*O$12/$D$12</f>
        <v>7.9292709879339395E-4</v>
      </c>
      <c r="P53" s="2">
        <f>(鉄鋼!N53/鉄鋼!N41*100-100)*P$12/$D$12</f>
        <v>7.691166292642281E-4</v>
      </c>
      <c r="Q53" s="2">
        <f>(鉄鋼!O53/鉄鋼!O41*100-100)*Q$12/$D$12</f>
        <v>-4.2317571751717458E-5</v>
      </c>
      <c r="R53" s="2">
        <f>(鉄鋼!P53/鉄鋼!P41*100-100)*R$12/$D$12</f>
        <v>0</v>
      </c>
      <c r="S53" s="2">
        <f>(鉄鋼!Q53/鉄鋼!Q41*100-100)*S$12/$D$12</f>
        <v>0</v>
      </c>
      <c r="T53" s="2">
        <f>(鉄鋼!R53/鉄鋼!R41*100-100)*T$12/$D$12</f>
        <v>-1.6023000454756127E-3</v>
      </c>
      <c r="U53" s="2">
        <f>(鉄鋼!S53/鉄鋼!S41*100-100)*U$12/$D$12</f>
        <v>0.49982801657958603</v>
      </c>
      <c r="V53" s="2">
        <f>(鉄鋼!T53/鉄鋼!T41*100-100)*V$12/$D$12</f>
        <v>-6.6685405814553866E-4</v>
      </c>
      <c r="W53" s="2">
        <f>(鉄鋼!U53/鉄鋼!U41*100-100)*W$12/$D$12</f>
        <v>5.3702089837014859E-4</v>
      </c>
      <c r="X53" s="2">
        <f>(鉄鋼!V53/鉄鋼!V41*100-100)*X$12/$D$12</f>
        <v>5.5657500642717003E-3</v>
      </c>
      <c r="Y53" s="2">
        <f>(鉄鋼!W53/鉄鋼!W41*100-100)*Y$12/$D$12</f>
        <v>-7.6069226756090224E-4</v>
      </c>
      <c r="Z53" s="2">
        <f>(鉄鋼!X53/鉄鋼!X41*100-100)*Z$12/$D$12</f>
        <v>9.4394846782881248E-4</v>
      </c>
      <c r="AA53" s="2">
        <f>(鉄鋼!Y53/鉄鋼!Y41*100-100)*AA$12/$D$12</f>
        <v>-2.6800634145875994E-3</v>
      </c>
      <c r="AB53" s="2">
        <f>(鉄鋼!Z53/鉄鋼!Z41*100-100)*AB$12/$D$12</f>
        <v>0</v>
      </c>
      <c r="AC53" s="2">
        <f>(鉄鋼!AA53/鉄鋼!AA41*100-100)*AC$12/$D$12</f>
        <v>7.4310974432926051E-3</v>
      </c>
      <c r="AD53" s="2">
        <f>(鉄鋼!AB53/鉄鋼!AB41*100-100)*AD$12/$D$12</f>
        <v>5.3003076955818883E-6</v>
      </c>
      <c r="AE53" s="2">
        <f>(鉄鋼!AC53/鉄鋼!AC41*100-100)*AE$12/$D$12</f>
        <v>1.6422997791899999E-3</v>
      </c>
      <c r="AJ53" s="4">
        <v>41699</v>
      </c>
      <c r="AK53" s="2">
        <f t="shared" si="1"/>
        <v>3.20206048919608</v>
      </c>
      <c r="AL53" s="2">
        <f t="shared" si="2"/>
        <v>6.5486815341093782E-2</v>
      </c>
      <c r="AM53" s="2">
        <f t="shared" si="3"/>
        <v>4.4241053499334067</v>
      </c>
      <c r="AN53" s="2">
        <f t="shared" si="4"/>
        <v>-7.535564057578896E-2</v>
      </c>
      <c r="AO53" s="2">
        <f t="shared" si="5"/>
        <v>0.49982801657958603</v>
      </c>
      <c r="AP53" s="2">
        <f t="shared" si="6"/>
        <v>-0.33447578541050138</v>
      </c>
      <c r="AQ53" s="2">
        <f t="shared" si="7"/>
        <v>7.7816492450638757</v>
      </c>
      <c r="AR53" s="9">
        <f>鉄鋼!AX53</f>
        <v>5.6478405315614708</v>
      </c>
      <c r="AS53" s="9">
        <f>鉄鋼!AY53</f>
        <v>5.4934812597740432</v>
      </c>
    </row>
    <row r="54" spans="1:45">
      <c r="B54">
        <v>4</v>
      </c>
      <c r="C54" s="4">
        <v>41730</v>
      </c>
      <c r="D54" s="2">
        <f>(鉄鋼!B54/鉄鋼!B42*100-100)*D$12/$D$12</f>
        <v>0.54466230936817794</v>
      </c>
      <c r="E54" s="2">
        <f>(鉄鋼!C54/鉄鋼!C42*100-100)*E$12/$D$12</f>
        <v>-0.90129008438549596</v>
      </c>
      <c r="F54" s="2">
        <f>(鉄鋼!D54/鉄鋼!D42*100-100)*F$12/$D$12</f>
        <v>0</v>
      </c>
      <c r="G54" s="2">
        <f>(鉄鋼!E54/鉄鋼!E42*100-100)*G$12/$D$12</f>
        <v>7.5610059610389259E-4</v>
      </c>
      <c r="H54" s="2">
        <f>(鉄鋼!F54/鉄鋼!F42*100-100)*H$12/$D$12</f>
        <v>1.9261506342351158E-3</v>
      </c>
      <c r="I54" s="2">
        <f>(鉄鋼!G54/鉄鋼!G42*100-100)*I$12/$D$12</f>
        <v>1.1226794154796256E-2</v>
      </c>
      <c r="J54" s="2">
        <f>(鉄鋼!H54/鉄鋼!H42*100-100)*J$12/$D$12</f>
        <v>-0.5936329875189913</v>
      </c>
      <c r="K54" s="2">
        <f>(鉄鋼!I54/鉄鋼!I42*100-100)*K$12/$D$12</f>
        <v>-2.6851660429348158E-4</v>
      </c>
      <c r="L54" s="2">
        <f>(鉄鋼!J54/鉄鋼!J42*100-100)*L$12/$D$12</f>
        <v>-4.9795371510055518E-3</v>
      </c>
      <c r="M54" s="2">
        <f>(鉄鋼!K54/鉄鋼!K42*100-100)*M$12/$D$12</f>
        <v>1.5185233681640227</v>
      </c>
      <c r="N54" s="2">
        <f>(鉄鋼!L54/鉄鋼!L42*100-100)*N$12/$D$12</f>
        <v>-3.8416601077852955E-2</v>
      </c>
      <c r="O54" s="2">
        <f>(鉄鋼!M54/鉄鋼!M42*100-100)*O$12/$D$12</f>
        <v>3.1653331019172016E-4</v>
      </c>
      <c r="P54" s="2">
        <f>(鉄鋼!N54/鉄鋼!N42*100-100)*P$12/$D$12</f>
        <v>7.4272961329959993E-4</v>
      </c>
      <c r="Q54" s="2">
        <f>(鉄鋼!O54/鉄鋼!O42*100-100)*Q$12/$D$12</f>
        <v>2.1158785875857232E-5</v>
      </c>
      <c r="R54" s="2">
        <f>(鉄鋼!P54/鉄鋼!P42*100-100)*R$12/$D$12</f>
        <v>0</v>
      </c>
      <c r="S54" s="2">
        <f>(鉄鋼!Q54/鉄鋼!Q42*100-100)*S$12/$D$12</f>
        <v>0</v>
      </c>
      <c r="T54" s="2">
        <f>(鉄鋼!R54/鉄鋼!R42*100-100)*T$12/$D$12</f>
        <v>-5.7509580010584481E-3</v>
      </c>
      <c r="U54" s="2">
        <f>(鉄鋼!S54/鉄鋼!S42*100-100)*U$12/$D$12</f>
        <v>0.45137795156290544</v>
      </c>
      <c r="V54" s="2">
        <f>(鉄鋼!T54/鉄鋼!T42*100-100)*V$12/$D$12</f>
        <v>-3.3473075157156392E-4</v>
      </c>
      <c r="W54" s="2">
        <f>(鉄鋼!U54/鉄鋼!U42*100-100)*W$12/$D$12</f>
        <v>1.377685192084533E-4</v>
      </c>
      <c r="X54" s="2">
        <f>(鉄鋼!V54/鉄鋼!V42*100-100)*X$12/$D$12</f>
        <v>5.8065813547581776E-3</v>
      </c>
      <c r="Y54" s="2">
        <f>(鉄鋼!W54/鉄鋼!W42*100-100)*Y$12/$D$12</f>
        <v>-5.7467923650890949E-4</v>
      </c>
      <c r="Z54" s="2">
        <f>(鉄鋼!X54/鉄鋼!X42*100-100)*Z$12/$D$12</f>
        <v>1.8974607499213591E-3</v>
      </c>
      <c r="AA54" s="2">
        <f>(鉄鋼!Y54/鉄鋼!Y42*100-100)*AA$12/$D$12</f>
        <v>-3.4632694283840649E-3</v>
      </c>
      <c r="AB54" s="2">
        <f>(鉄鋼!Z54/鉄鋼!Z42*100-100)*AB$12/$D$12</f>
        <v>2.0969868144824023E-5</v>
      </c>
      <c r="AC54" s="2">
        <f>(鉄鋼!AA54/鉄鋼!AA42*100-100)*AC$12/$D$12</f>
        <v>1.1180355780356949E-2</v>
      </c>
      <c r="AD54" s="2">
        <f>(鉄鋼!AB54/鉄鋼!AB42*100-100)*AD$12/$D$12</f>
        <v>5.3003076955818883E-6</v>
      </c>
      <c r="AE54" s="2">
        <f>(鉄鋼!AC54/鉄鋼!AC42*100-100)*AE$12/$D$12</f>
        <v>1.7906397471131978E-3</v>
      </c>
      <c r="AJ54" s="4">
        <v>41730</v>
      </c>
      <c r="AK54" s="2">
        <f t="shared" si="1"/>
        <v>-0.90129008438549596</v>
      </c>
      <c r="AL54" s="2">
        <f t="shared" si="2"/>
        <v>-0.5936329875189913</v>
      </c>
      <c r="AM54" s="2">
        <f t="shared" si="3"/>
        <v>1.5185233681640227</v>
      </c>
      <c r="AN54" s="2">
        <f t="shared" si="4"/>
        <v>-3.8416601077852955E-2</v>
      </c>
      <c r="AO54" s="2">
        <f t="shared" si="5"/>
        <v>0.45137795156290544</v>
      </c>
      <c r="AP54" s="2">
        <f t="shared" si="6"/>
        <v>0.10810066262359003</v>
      </c>
      <c r="AQ54" s="2">
        <f t="shared" si="7"/>
        <v>0.54466230936817794</v>
      </c>
      <c r="AR54" s="9">
        <f>鉄鋼!AX54</f>
        <v>3.2502708559046596</v>
      </c>
      <c r="AS54" s="9">
        <f>鉄鋼!AY54</f>
        <v>0.39165696972402486</v>
      </c>
    </row>
    <row r="55" spans="1:45">
      <c r="B55">
        <v>5</v>
      </c>
      <c r="C55" s="4">
        <v>41760</v>
      </c>
      <c r="D55" s="2">
        <f>(鉄鋼!B55/鉄鋼!B43*100-100)*D$12/$D$12</f>
        <v>-0.10810810810811233</v>
      </c>
      <c r="E55" s="2">
        <f>(鉄鋼!C55/鉄鋼!C43*100-100)*E$12/$D$12</f>
        <v>-1.3387544681801586</v>
      </c>
      <c r="F55" s="2">
        <f>(鉄鋼!D55/鉄鋼!D43*100-100)*F$12/$D$12</f>
        <v>0</v>
      </c>
      <c r="G55" s="2">
        <f>(鉄鋼!E55/鉄鋼!E43*100-100)*G$12/$D$12</f>
        <v>8.3764569192202264E-4</v>
      </c>
      <c r="H55" s="2">
        <f>(鉄鋼!F55/鉄鋼!F43*100-100)*H$12/$D$12</f>
        <v>1.3550026376487492E-3</v>
      </c>
      <c r="I55" s="2">
        <f>(鉄鋼!G55/鉄鋼!G43*100-100)*I$12/$D$12</f>
        <v>8.0035675389255392E-3</v>
      </c>
      <c r="J55" s="2">
        <f>(鉄鋼!H55/鉄鋼!H43*100-100)*J$12/$D$12</f>
        <v>-0.59518903728968231</v>
      </c>
      <c r="K55" s="2">
        <f>(鉄鋼!I55/鉄鋼!I43*100-100)*K$12/$D$12</f>
        <v>-5.3703320858698191E-4</v>
      </c>
      <c r="L55" s="2">
        <f>(鉄鋼!J55/鉄鋼!J43*100-100)*L$12/$D$12</f>
        <v>-4.9795371510055518E-3</v>
      </c>
      <c r="M55" s="2">
        <f>(鉄鋼!K55/鉄鋼!K43*100-100)*M$12/$D$12</f>
        <v>1.3621255622854895</v>
      </c>
      <c r="N55" s="2">
        <f>(鉄鋼!L55/鉄鋼!L43*100-100)*N$12/$D$12</f>
        <v>-4.5168216129344843E-3</v>
      </c>
      <c r="O55" s="2">
        <f>(鉄鋼!M55/鉄鋼!M43*100-100)*O$12/$D$12</f>
        <v>0</v>
      </c>
      <c r="P55" s="2">
        <f>(鉄鋼!N55/鉄鋼!N43*100-100)*P$12/$D$12</f>
        <v>6.9357838889005691E-4</v>
      </c>
      <c r="Q55" s="2">
        <f>(鉄鋼!O55/鉄鋼!O43*100-100)*Q$12/$D$12</f>
        <v>2.1116510579405858E-5</v>
      </c>
      <c r="R55" s="2">
        <f>(鉄鋼!P55/鉄鋼!P43*100-100)*R$12/$D$12</f>
        <v>0</v>
      </c>
      <c r="S55" s="2">
        <f>(鉄鋼!Q55/鉄鋼!Q43*100-100)*S$12/$D$12</f>
        <v>0</v>
      </c>
      <c r="T55" s="2">
        <f>(鉄鋼!R55/鉄鋼!R43*100-100)*T$12/$D$12</f>
        <v>-3.2142816622226134E-4</v>
      </c>
      <c r="U55" s="2">
        <f>(鉄鋼!S55/鉄鋼!S43*100-100)*U$12/$D$12</f>
        <v>0.42085753732672637</v>
      </c>
      <c r="V55" s="2">
        <f>(鉄鋼!T55/鉄鋼!T43*100-100)*V$12/$D$12</f>
        <v>-3.3473075157156392E-4</v>
      </c>
      <c r="W55" s="2">
        <f>(鉄鋼!U55/鉄鋼!U43*100-100)*W$12/$D$12</f>
        <v>1.1021481536676391E-4</v>
      </c>
      <c r="X55" s="2">
        <f>(鉄鋼!V55/鉄鋼!V43*100-100)*X$12/$D$12</f>
        <v>5.8008492902420928E-3</v>
      </c>
      <c r="Y55" s="2">
        <f>(鉄鋼!W55/鉄鋼!W43*100-100)*Y$12/$D$12</f>
        <v>-3.8272082348146555E-4</v>
      </c>
      <c r="Z55" s="2">
        <f>(鉄鋼!X55/鉄鋼!X43*100-100)*Z$12/$D$12</f>
        <v>1.4187831516457945E-3</v>
      </c>
      <c r="AA55" s="2">
        <f>(鉄鋼!Y55/鉄鋼!Y43*100-100)*AA$12/$D$12</f>
        <v>-3.4632694283840649E-3</v>
      </c>
      <c r="AB55" s="2">
        <f>(鉄鋼!Z55/鉄鋼!Z43*100-100)*AB$12/$D$12</f>
        <v>2.0969868144824023E-5</v>
      </c>
      <c r="AC55" s="2">
        <f>(鉄鋼!AA55/鉄鋼!AA43*100-100)*AC$12/$D$12</f>
        <v>1.3056910618701411E-2</v>
      </c>
      <c r="AD55" s="2">
        <f>(鉄鋼!AB55/鉄鋼!AB43*100-100)*AD$12/$D$12</f>
        <v>0</v>
      </c>
      <c r="AE55" s="2">
        <f>(鉄鋼!AC55/鉄鋼!AC43*100-100)*AE$12/$D$12</f>
        <v>1.6874388680070801E-3</v>
      </c>
      <c r="AJ55" s="4">
        <v>41760</v>
      </c>
      <c r="AK55" s="2">
        <f t="shared" si="1"/>
        <v>-1.3387544681801586</v>
      </c>
      <c r="AL55" s="2">
        <f t="shared" si="2"/>
        <v>-0.59518903728968231</v>
      </c>
      <c r="AM55" s="2">
        <f t="shared" si="3"/>
        <v>1.3621255622854895</v>
      </c>
      <c r="AN55" s="2">
        <f t="shared" si="4"/>
        <v>-4.5168216129344843E-3</v>
      </c>
      <c r="AO55" s="2">
        <f t="shared" si="5"/>
        <v>0.42085753732672637</v>
      </c>
      <c r="AP55" s="2">
        <f t="shared" si="6"/>
        <v>4.7369119362447032E-2</v>
      </c>
      <c r="AQ55" s="2">
        <f t="shared" si="7"/>
        <v>-0.10810810810811233</v>
      </c>
      <c r="AR55" s="9">
        <f>鉄鋼!AX55</f>
        <v>2.6939655172413666</v>
      </c>
      <c r="AS55" s="9">
        <f>鉄鋼!AY55</f>
        <v>-7.7904229661555746E-2</v>
      </c>
    </row>
    <row r="56" spans="1:45">
      <c r="B56">
        <v>6</v>
      </c>
      <c r="C56" s="4">
        <v>41791</v>
      </c>
      <c r="D56" s="2">
        <f>(鉄鋼!B56/鉄鋼!B44*100-100)*D$12/$D$12</f>
        <v>0.43431053203039482</v>
      </c>
      <c r="E56" s="2">
        <f>(鉄鋼!C56/鉄鋼!C44*100-100)*E$12/$D$12</f>
        <v>-0.92876091229998525</v>
      </c>
      <c r="F56" s="2">
        <f>(鉄鋼!D56/鉄鋼!D44*100-100)*F$12/$D$12</f>
        <v>0</v>
      </c>
      <c r="G56" s="2">
        <f>(鉄鋼!E56/鉄鋼!E44*100-100)*G$12/$D$12</f>
        <v>7.5610059610389259E-4</v>
      </c>
      <c r="H56" s="2">
        <f>(鉄鋼!F56/鉄鋼!F44*100-100)*H$12/$D$12</f>
        <v>1.2740487561085556E-3</v>
      </c>
      <c r="I56" s="2">
        <f>(鉄鋼!G56/鉄鋼!G44*100-100)*I$12/$D$12</f>
        <v>8.8124800987391064E-3</v>
      </c>
      <c r="J56" s="2">
        <f>(鉄鋼!H56/鉄鋼!H44*100-100)*J$12/$D$12</f>
        <v>-0.57544064939012329</v>
      </c>
      <c r="K56" s="2">
        <f>(鉄鋼!I56/鉄鋼!I44*100-100)*K$12/$D$12</f>
        <v>-4.0277490644023169E-4</v>
      </c>
      <c r="L56" s="2">
        <f>(鉄鋼!J56/鉄鋼!J44*100-100)*L$12/$D$12</f>
        <v>-9.9691645495317911E-4</v>
      </c>
      <c r="M56" s="2">
        <f>(鉄鋼!K56/鉄鋼!K44*100-100)*M$12/$D$12</f>
        <v>1.4377992046346724</v>
      </c>
      <c r="N56" s="2">
        <f>(鉄鋼!L56/鉄鋼!L44*100-100)*N$12/$D$12</f>
        <v>8.0316356726546051E-2</v>
      </c>
      <c r="O56" s="2">
        <f>(鉄鋼!M56/鉄鋼!M44*100-100)*O$12/$D$12</f>
        <v>1.1100979383107694E-3</v>
      </c>
      <c r="P56" s="2">
        <f>(鉄鋼!N56/鉄鋼!N44*100-100)*P$12/$D$12</f>
        <v>9.0185812311571701E-4</v>
      </c>
      <c r="Q56" s="2">
        <f>(鉄鋼!O56/鉄鋼!O44*100-100)*Q$12/$D$12</f>
        <v>0</v>
      </c>
      <c r="R56" s="2">
        <f>(鉄鋼!P56/鉄鋼!P44*100-100)*R$12/$D$12</f>
        <v>0</v>
      </c>
      <c r="S56" s="2">
        <f>(鉄鋼!Q56/鉄鋼!Q44*100-100)*S$12/$D$12</f>
        <v>0</v>
      </c>
      <c r="T56" s="2">
        <f>(鉄鋼!R56/鉄鋼!R44*100-100)*T$12/$D$12</f>
        <v>1.292219307930192E-3</v>
      </c>
      <c r="U56" s="2">
        <f>(鉄鋼!S56/鉄鋼!S44*100-100)*U$12/$D$12</f>
        <v>0.34053597976424471</v>
      </c>
      <c r="V56" s="2">
        <f>(鉄鋼!T56/鉄鋼!T44*100-100)*V$12/$D$12</f>
        <v>-3.3473075157156392E-4</v>
      </c>
      <c r="W56" s="2">
        <f>(鉄鋼!U56/鉄鋼!U44*100-100)*W$12/$D$12</f>
        <v>1.1021481536676391E-4</v>
      </c>
      <c r="X56" s="2">
        <f>(鉄鋼!V56/鉄鋼!V44*100-100)*X$12/$D$12</f>
        <v>6.0908917547542012E-3</v>
      </c>
      <c r="Y56" s="2">
        <f>(鉄鋼!W56/鉄鋼!W44*100-100)*Y$12/$D$12</f>
        <v>-1.9155974550295242E-4</v>
      </c>
      <c r="Z56" s="2">
        <f>(鉄鋼!X56/鉄鋼!X44*100-100)*Z$12/$D$12</f>
        <v>1.8974607499213591E-3</v>
      </c>
      <c r="AA56" s="2">
        <f>(鉄鋼!Y56/鉄鋼!Y44*100-100)*AA$12/$D$12</f>
        <v>-3.4632694283840649E-3</v>
      </c>
      <c r="AB56" s="2">
        <f>(鉄鋼!Z56/鉄鋼!Z44*100-100)*AB$12/$D$12</f>
        <v>2.0969868144824023E-5</v>
      </c>
      <c r="AC56" s="2">
        <f>(鉄鋼!AA56/鉄鋼!AA44*100-100)*AC$12/$D$12</f>
        <v>1.3043748410416308E-2</v>
      </c>
      <c r="AD56" s="2">
        <f>(鉄鋼!AB56/鉄鋼!AB44*100-100)*AD$12/$D$12</f>
        <v>0</v>
      </c>
      <c r="AE56" s="2">
        <f>(鉄鋼!AC56/鉄鋼!AC44*100-100)*AE$12/$D$12</f>
        <v>1.241972493266356E-3</v>
      </c>
      <c r="AJ56" s="4">
        <v>41791</v>
      </c>
      <c r="AK56" s="2">
        <f t="shared" si="1"/>
        <v>-0.92876091229998525</v>
      </c>
      <c r="AL56" s="2">
        <f t="shared" si="2"/>
        <v>-0.57544064939012329</v>
      </c>
      <c r="AM56" s="2">
        <f t="shared" si="3"/>
        <v>1.4377992046346724</v>
      </c>
      <c r="AN56" s="2">
        <f t="shared" si="4"/>
        <v>8.0316356726546051E-2</v>
      </c>
      <c r="AO56" s="2">
        <f t="shared" si="5"/>
        <v>0.34053597976424471</v>
      </c>
      <c r="AP56" s="2">
        <f t="shared" si="6"/>
        <v>7.9860552595040213E-2</v>
      </c>
      <c r="AQ56" s="2">
        <f t="shared" si="7"/>
        <v>0.43431053203039482</v>
      </c>
      <c r="AR56" s="9">
        <f>鉄鋼!AX56</f>
        <v>3.135135135135144</v>
      </c>
      <c r="AS56" s="9">
        <f>鉄鋼!AY56</f>
        <v>0.31259100510429505</v>
      </c>
    </row>
    <row r="57" spans="1:45">
      <c r="B57">
        <v>7</v>
      </c>
      <c r="C57" s="4">
        <v>41821</v>
      </c>
      <c r="D57" s="2">
        <f>(鉄鋼!B57/鉄鋼!B45*100-100)*D$12/$D$12</f>
        <v>-1.733477789815808</v>
      </c>
      <c r="E57" s="2">
        <f>(鉄鋼!C57/鉄鋼!C45*100-100)*E$12/$D$12</f>
        <v>-2.1752989268683964</v>
      </c>
      <c r="F57" s="2">
        <f>(鉄鋼!D57/鉄鋼!D45*100-100)*F$12/$D$12</f>
        <v>0</v>
      </c>
      <c r="G57" s="2">
        <f>(鉄鋼!E57/鉄鋼!E45*100-100)*G$12/$D$12</f>
        <v>6.7807833437172858E-4</v>
      </c>
      <c r="H57" s="2">
        <f>(鉄鋼!F57/鉄鋼!F45*100-100)*H$12/$D$12</f>
        <v>9.5273987468996084E-4</v>
      </c>
      <c r="I57" s="2">
        <f>(鉄鋼!G57/鉄鋼!G45*100-100)*I$12/$D$12</f>
        <v>7.9803238771473592E-3</v>
      </c>
      <c r="J57" s="2">
        <f>(鉄鋼!H57/鉄鋼!H45*100-100)*J$12/$D$12</f>
        <v>-0.34156653481688803</v>
      </c>
      <c r="K57" s="2">
        <f>(鉄鋼!I57/鉄鋼!I45*100-100)*K$12/$D$12</f>
        <v>2.6906348128795203E-4</v>
      </c>
      <c r="L57" s="2">
        <f>(鉄鋼!J57/鉄鋼!J45*100-100)*L$12/$D$12</f>
        <v>0</v>
      </c>
      <c r="M57" s="2">
        <f>(鉄鋼!K57/鉄鋼!K45*100-100)*M$12/$D$12</f>
        <v>0.29839399081518403</v>
      </c>
      <c r="N57" s="2">
        <f>(鉄鋼!L57/鉄鋼!L45*100-100)*N$12/$D$12</f>
        <v>0.126931676023184</v>
      </c>
      <c r="O57" s="2">
        <f>(鉄鋼!M57/鉄鋼!M45*100-100)*O$12/$D$12</f>
        <v>1.9049434091174217E-3</v>
      </c>
      <c r="P57" s="2">
        <f>(鉄鋼!N57/鉄鋼!N45*100-100)*P$12/$D$12</f>
        <v>4.7497975270291946E-4</v>
      </c>
      <c r="Q57" s="2">
        <f>(鉄鋼!O57/鉄鋼!O45*100-100)*Q$12/$D$12</f>
        <v>-2.1116510579402856E-5</v>
      </c>
      <c r="R57" s="2">
        <f>(鉄鋼!P57/鉄鋼!P45*100-100)*R$12/$D$12</f>
        <v>0</v>
      </c>
      <c r="S57" s="2">
        <f>(鉄鋼!Q57/鉄鋼!Q45*100-100)*S$12/$D$12</f>
        <v>0</v>
      </c>
      <c r="T57" s="2">
        <f>(鉄鋼!R57/鉄鋼!R45*100-100)*T$12/$D$12</f>
        <v>-2.5714253297783631E-3</v>
      </c>
      <c r="U57" s="2">
        <f>(鉄鋼!S57/鉄鋼!S45*100-100)*U$12/$D$12</f>
        <v>0.24629422946283863</v>
      </c>
      <c r="V57" s="2">
        <f>(鉄鋼!T57/鉄鋼!T45*100-100)*V$12/$D$12</f>
        <v>-1.6736537578578196E-4</v>
      </c>
      <c r="W57" s="2">
        <f>(鉄鋼!U57/鉄鋼!U45*100-100)*W$12/$D$12</f>
        <v>9.6437963445916049E-5</v>
      </c>
      <c r="X57" s="2">
        <f>(鉄鋼!V57/鉄鋼!V45*100-100)*X$12/$D$12</f>
        <v>6.961019148290528E-3</v>
      </c>
      <c r="Y57" s="2">
        <f>(鉄鋼!W57/鉄鋼!W45*100-100)*Y$12/$D$12</f>
        <v>1.9155974550295242E-4</v>
      </c>
      <c r="Z57" s="2">
        <f>(鉄鋼!X57/鉄鋼!X45*100-100)*Z$12/$D$12</f>
        <v>1.8878969356576913E-3</v>
      </c>
      <c r="AA57" s="2">
        <f>(鉄鋼!Y57/鉄鋼!Y45*100-100)*AA$12/$D$12</f>
        <v>-3.8402875128056243E-3</v>
      </c>
      <c r="AB57" s="2">
        <f>(鉄鋼!Z57/鉄鋼!Z45*100-100)*AB$12/$D$12</f>
        <v>3.1454802217236786E-5</v>
      </c>
      <c r="AC57" s="2">
        <f>(鉄鋼!AA57/鉄鋼!AA45*100-100)*AC$12/$D$12</f>
        <v>1.4907141040475932E-2</v>
      </c>
      <c r="AD57" s="2">
        <f>(鉄鋼!AB57/鉄鋼!AB45*100-100)*AD$12/$D$12</f>
        <v>2.6501538477912449E-5</v>
      </c>
      <c r="AE57" s="2">
        <f>(鉄鋼!AC57/鉄鋼!AC45*100-100)*AE$12/$D$12</f>
        <v>7.9024190799275099E-4</v>
      </c>
      <c r="AJ57" s="4">
        <v>41821</v>
      </c>
      <c r="AK57" s="2">
        <f t="shared" si="1"/>
        <v>-2.1752989268683964</v>
      </c>
      <c r="AL57" s="2">
        <f t="shared" si="2"/>
        <v>-0.34156653481688803</v>
      </c>
      <c r="AM57" s="2">
        <f t="shared" si="3"/>
        <v>0.29839399081518403</v>
      </c>
      <c r="AN57" s="2">
        <f t="shared" si="4"/>
        <v>0.126931676023184</v>
      </c>
      <c r="AO57" s="2">
        <f t="shared" si="5"/>
        <v>0.24629422946283863</v>
      </c>
      <c r="AP57" s="2">
        <f t="shared" si="6"/>
        <v>0.11176777556826956</v>
      </c>
      <c r="AQ57" s="2">
        <f t="shared" si="7"/>
        <v>-1.733477789815808</v>
      </c>
      <c r="AR57" s="9">
        <f>鉄鋼!AX57</f>
        <v>1.6025641025641022</v>
      </c>
      <c r="AS57" s="9">
        <f>鉄鋼!AY57</f>
        <v>-1.2484128073459857</v>
      </c>
    </row>
    <row r="58" spans="1:45">
      <c r="B58">
        <v>8</v>
      </c>
      <c r="C58" s="4">
        <v>41852</v>
      </c>
      <c r="D58" s="2">
        <f>(鉄鋼!B58/鉄鋼!B46*100-100)*D$12/$D$12</f>
        <v>-1.6251354279523298</v>
      </c>
      <c r="E58" s="2">
        <f>(鉄鋼!C58/鉄鋼!C46*100-100)*E$12/$D$12</f>
        <v>-1.8795161626738133</v>
      </c>
      <c r="F58" s="2">
        <f>(鉄鋼!D58/鉄鋼!D46*100-100)*F$12/$D$12</f>
        <v>0</v>
      </c>
      <c r="G58" s="2">
        <f>(鉄鋼!E58/鉄鋼!E46*100-100)*G$12/$D$12</f>
        <v>4.2337977109016257E-4</v>
      </c>
      <c r="H58" s="2">
        <f>(鉄鋼!F58/鉄鋼!F46*100-100)*H$12/$D$12</f>
        <v>1.0321348642474547E-3</v>
      </c>
      <c r="I58" s="2">
        <f>(鉄鋼!G58/鉄鋼!G46*100-100)*I$12/$D$12</f>
        <v>1.1161648347321747E-2</v>
      </c>
      <c r="J58" s="2">
        <f>(鉄鋼!H58/鉄鋼!H46*100-100)*J$12/$D$12</f>
        <v>-0.37411305498568004</v>
      </c>
      <c r="K58" s="2">
        <f>(鉄鋼!I58/鉄鋼!I46*100-100)*K$12/$D$12</f>
        <v>5.3977597267575454E-4</v>
      </c>
      <c r="L58" s="2">
        <f>(鉄鋼!J58/鉄鋼!J46*100-100)*L$12/$D$12</f>
        <v>0</v>
      </c>
      <c r="M58" s="2">
        <f>(鉄鋼!K58/鉄鋼!K46*100-100)*M$12/$D$12</f>
        <v>7.4273803480921316E-2</v>
      </c>
      <c r="N58" s="2">
        <f>(鉄鋼!L58/鉄鋼!L46*100-100)*N$12/$D$12</f>
        <v>0.15585281739555495</v>
      </c>
      <c r="O58" s="2">
        <f>(鉄鋼!M58/鉄鋼!M46*100-100)*O$12/$D$12</f>
        <v>1.4258328937458101E-3</v>
      </c>
      <c r="P58" s="2">
        <f>(鉄鋼!N58/鉄鋼!N46*100-100)*P$12/$D$12</f>
        <v>9.3381982692047536E-4</v>
      </c>
      <c r="Q58" s="2">
        <f>(鉄鋼!O58/鉄鋼!O46*100-100)*Q$12/$D$12</f>
        <v>1.060061539116498E-4</v>
      </c>
      <c r="R58" s="2">
        <f>(鉄鋼!P58/鉄鋼!P46*100-100)*R$12/$D$12</f>
        <v>0</v>
      </c>
      <c r="S58" s="2">
        <f>(鉄鋼!Q58/鉄鋼!Q46*100-100)*S$12/$D$12</f>
        <v>0</v>
      </c>
      <c r="T58" s="2">
        <f>(鉄鋼!R58/鉄鋼!R46*100-100)*T$12/$D$12</f>
        <v>3.586271562457792E-3</v>
      </c>
      <c r="U58" s="2">
        <f>(鉄鋼!S58/鉄鋼!S46*100-100)*U$12/$D$12</f>
        <v>0.20687105508672834</v>
      </c>
      <c r="V58" s="2">
        <f>(鉄鋼!T58/鉄鋼!T46*100-100)*V$12/$D$12</f>
        <v>-1.6736537578578196E-4</v>
      </c>
      <c r="W58" s="2">
        <f>(鉄鋼!U58/鉄鋼!U46*100-100)*W$12/$D$12</f>
        <v>5.4953905155014317E-5</v>
      </c>
      <c r="X58" s="2">
        <f>(鉄鋼!V58/鉄鋼!V46*100-100)*X$12/$D$12</f>
        <v>6.961019148290528E-3</v>
      </c>
      <c r="Y58" s="2">
        <f>(鉄鋼!W58/鉄鋼!W46*100-100)*Y$12/$D$12</f>
        <v>9.5879747488454624E-4</v>
      </c>
      <c r="Z58" s="2">
        <f>(鉄鋼!X58/鉄鋼!X46*100-100)*Z$12/$D$12</f>
        <v>2.814820280820399E-3</v>
      </c>
      <c r="AA58" s="2">
        <f>(鉄鋼!Y58/鉄鋼!Y46*100-100)*AA$12/$D$12</f>
        <v>-3.8402875128056243E-3</v>
      </c>
      <c r="AB58" s="2">
        <f>(鉄鋼!Z58/鉄鋼!Z46*100-100)*AB$12/$D$12</f>
        <v>3.1454802217236786E-5</v>
      </c>
      <c r="AC58" s="2">
        <f>(鉄鋼!AA58/鉄鋼!AA46*100-100)*AC$12/$D$12</f>
        <v>1.3096557108434098E-2</v>
      </c>
      <c r="AD58" s="2">
        <f>(鉄鋼!AB58/鉄鋼!AB46*100-100)*AD$12/$D$12</f>
        <v>2.6501538477912449E-5</v>
      </c>
      <c r="AE58" s="2">
        <f>(鉄鋼!AC58/鉄鋼!AC46*100-100)*AE$12/$D$12</f>
        <v>4.4522584642892911E-4</v>
      </c>
      <c r="AJ58" s="4">
        <v>41852</v>
      </c>
      <c r="AK58" s="2">
        <f t="shared" si="1"/>
        <v>-1.8795161626738133</v>
      </c>
      <c r="AL58" s="2">
        <f t="shared" si="2"/>
        <v>-0.37411305498568004</v>
      </c>
      <c r="AM58" s="2">
        <f t="shared" si="3"/>
        <v>7.4273803480921316E-2</v>
      </c>
      <c r="AN58" s="2">
        <f t="shared" si="4"/>
        <v>0.15585281739555495</v>
      </c>
      <c r="AO58" s="2">
        <f t="shared" si="5"/>
        <v>0.20687105508672834</v>
      </c>
      <c r="AP58" s="2">
        <f t="shared" si="6"/>
        <v>0.19149611374395881</v>
      </c>
      <c r="AQ58" s="2">
        <f t="shared" si="7"/>
        <v>-1.6251354279523298</v>
      </c>
      <c r="AR58" s="9">
        <f>鉄鋼!AX58</f>
        <v>1.7094017094017318</v>
      </c>
      <c r="AS58" s="9">
        <f>鉄鋼!AY58</f>
        <v>-1.1703870068868696</v>
      </c>
    </row>
    <row r="59" spans="1:45">
      <c r="B59">
        <v>9</v>
      </c>
      <c r="C59" s="4">
        <v>41883</v>
      </c>
      <c r="D59" s="2">
        <f>(鉄鋼!B59/鉄鋼!B47*100-100)*D$12/$D$12</f>
        <v>-1.6163793103448254</v>
      </c>
      <c r="E59" s="2">
        <f>(鉄鋼!C59/鉄鋼!C47*100-100)*E$12/$D$12</f>
        <v>-1.6449892176762042</v>
      </c>
      <c r="F59" s="2">
        <f>(鉄鋼!D59/鉄鋼!D47*100-100)*F$12/$D$12</f>
        <v>0</v>
      </c>
      <c r="G59" s="2">
        <f>(鉄鋼!E59/鉄鋼!E47*100-100)*G$12/$D$12</f>
        <v>9.2231271974412173E-4</v>
      </c>
      <c r="H59" s="2">
        <f>(鉄鋼!F59/鉄鋼!F47*100-100)*H$12/$D$12</f>
        <v>1.3483993109545643E-3</v>
      </c>
      <c r="I59" s="2">
        <f>(鉄鋼!G59/鉄鋼!G47*100-100)*I$12/$D$12</f>
        <v>1.4336825330596973E-2</v>
      </c>
      <c r="J59" s="2">
        <f>(鉄鋼!H59/鉄鋼!H47*100-100)*J$12/$D$12</f>
        <v>-0.3950476627748184</v>
      </c>
      <c r="K59" s="2">
        <f>(鉄鋼!I59/鉄鋼!I47*100-100)*K$12/$D$12</f>
        <v>5.3977597267575454E-4</v>
      </c>
      <c r="L59" s="2">
        <f>(鉄鋼!J59/鉄鋼!J47*100-100)*L$12/$D$12</f>
        <v>-9.9691645495317911E-4</v>
      </c>
      <c r="M59" s="2">
        <f>(鉄鋼!K59/鉄鋼!K47*100-100)*M$12/$D$12</f>
        <v>-7.4032131669171344E-2</v>
      </c>
      <c r="N59" s="2">
        <f>(鉄鋼!L59/鉄鋼!L47*100-100)*N$12/$D$12</f>
        <v>0.12274423928839884</v>
      </c>
      <c r="O59" s="2">
        <f>(鉄鋼!M59/鉄鋼!M47*100-100)*O$12/$D$12</f>
        <v>1.8991998611502315E-3</v>
      </c>
      <c r="P59" s="2">
        <f>(鉄鋼!N59/鉄鋼!N47*100-100)*P$12/$D$12</f>
        <v>6.4456462084652374E-4</v>
      </c>
      <c r="Q59" s="2">
        <f>(鉄鋼!O59/鉄鋼!O47*100-100)*Q$12/$D$12</f>
        <v>-1.4722725336306446E-4</v>
      </c>
      <c r="R59" s="2">
        <f>(鉄鋼!P59/鉄鋼!P47*100-100)*R$12/$D$12</f>
        <v>0</v>
      </c>
      <c r="S59" s="2">
        <f>(鉄鋼!Q59/鉄鋼!Q47*100-100)*S$12/$D$12</f>
        <v>0</v>
      </c>
      <c r="T59" s="2">
        <f>(鉄鋼!R59/鉄鋼!R47*100-100)*T$12/$D$12</f>
        <v>4.2039677788892425E-3</v>
      </c>
      <c r="U59" s="2">
        <f>(鉄鋼!S59/鉄鋼!S47*100-100)*U$12/$D$12</f>
        <v>0.14387830987856273</v>
      </c>
      <c r="V59" s="2">
        <f>(鉄鋼!T59/鉄鋼!T47*100-100)*V$12/$D$12</f>
        <v>-1.6736537578578196E-4</v>
      </c>
      <c r="W59" s="2">
        <f>(鉄鋼!U59/鉄鋼!U47*100-100)*W$12/$D$12</f>
        <v>9.6437963445916049E-5</v>
      </c>
      <c r="X59" s="2">
        <f>(鉄鋼!V59/鉄鋼!V47*100-100)*X$12/$D$12</f>
        <v>6.954154237887822E-3</v>
      </c>
      <c r="Y59" s="2">
        <f>(鉄鋼!W59/鉄鋼!W47*100-100)*Y$12/$D$12</f>
        <v>9.6080123136286827E-4</v>
      </c>
      <c r="Z59" s="2">
        <f>(鉄鋼!X59/鉄鋼!X47*100-100)*Z$12/$D$12</f>
        <v>2.846191124882172E-3</v>
      </c>
      <c r="AA59" s="2">
        <f>(鉄鋼!Y59/鉄鋼!Y47*100-100)*AA$12/$D$12</f>
        <v>-4.9923737666472522E-3</v>
      </c>
      <c r="AB59" s="2">
        <f>(鉄鋼!Z59/鉄鋼!Z47*100-100)*AB$12/$D$12</f>
        <v>3.1454802217236786E-5</v>
      </c>
      <c r="AC59" s="2">
        <f>(鉄鋼!AA59/鉄鋼!AA47*100-100)*AC$12/$D$12</f>
        <v>1.3056910618701411E-2</v>
      </c>
      <c r="AD59" s="2">
        <f>(鉄鋼!AB59/鉄鋼!AB47*100-100)*AD$12/$D$12</f>
        <v>1.058999353205643E-5</v>
      </c>
      <c r="AE59" s="2">
        <f>(鉄鋼!AC59/鉄鋼!AC47*100-100)*AE$12/$D$12</f>
        <v>3.1041270551723148E-4</v>
      </c>
      <c r="AJ59" s="4">
        <v>41883</v>
      </c>
      <c r="AK59" s="2">
        <f t="shared" ref="AK59:AK90" si="8">E59</f>
        <v>-1.6449892176762042</v>
      </c>
      <c r="AL59" s="2">
        <f t="shared" ref="AL59:AL90" si="9">J59</f>
        <v>-0.3950476627748184</v>
      </c>
      <c r="AM59" s="2">
        <f t="shared" ref="AM59:AM90" si="10">M59</f>
        <v>-7.4032131669171344E-2</v>
      </c>
      <c r="AN59" s="2">
        <f t="shared" ref="AN59:AN90" si="11">N59</f>
        <v>0.12274423928839884</v>
      </c>
      <c r="AO59" s="2">
        <f t="shared" ref="AO59:AO90" si="12">U59</f>
        <v>0.14387830987856273</v>
      </c>
      <c r="AP59" s="2">
        <f t="shared" ref="AP59:AP90" si="13">AQ59-SUM(AK59:AO59)</f>
        <v>0.23106715260840693</v>
      </c>
      <c r="AQ59" s="2">
        <f t="shared" ref="AQ59:AQ90" si="14">D59</f>
        <v>-1.6163793103448254</v>
      </c>
      <c r="AR59" s="9">
        <f>鉄鋼!AX59</f>
        <v>1.7003188097768316</v>
      </c>
      <c r="AS59" s="9">
        <f>鉄鋼!AY59</f>
        <v>-1.1658387318738335</v>
      </c>
    </row>
    <row r="60" spans="1:45">
      <c r="B60">
        <v>10</v>
      </c>
      <c r="C60" s="4">
        <v>41913</v>
      </c>
      <c r="D60" s="2">
        <f>(鉄鋼!B60/鉄鋼!B48*100-100)*D$12/$D$12</f>
        <v>-3.2822757111597269</v>
      </c>
      <c r="E60" s="2">
        <f>(鉄鋼!C60/鉄鋼!C48*100-100)*E$12/$D$12</f>
        <v>-2.283780173811341</v>
      </c>
      <c r="F60" s="2">
        <f>(鉄鋼!D60/鉄鋼!D48*100-100)*F$12/$D$12</f>
        <v>0</v>
      </c>
      <c r="G60" s="2">
        <f>(鉄鋼!E60/鉄鋼!E48*100-100)*G$12/$D$12</f>
        <v>9.1071691185563245E-4</v>
      </c>
      <c r="H60" s="2">
        <f>(鉄鋼!F60/鉄鋼!F48*100-100)*H$12/$D$12</f>
        <v>1.4291098120349354E-3</v>
      </c>
      <c r="I60" s="2">
        <f>(鉄鋼!G60/鉄鋼!G48*100-100)*I$12/$D$12</f>
        <v>1.8372530522979345E-2</v>
      </c>
      <c r="J60" s="2">
        <f>(鉄鋼!H60/鉄鋼!H48*100-100)*J$12/$D$12</f>
        <v>-0.80771420648126835</v>
      </c>
      <c r="K60" s="2">
        <f>(鉄鋼!I60/鉄鋼!I48*100-100)*K$12/$D$12</f>
        <v>5.4032789084824723E-4</v>
      </c>
      <c r="L60" s="2">
        <f>(鉄鋼!J60/鉄鋼!J48*100-100)*L$12/$D$12</f>
        <v>-2.9877222906033595E-3</v>
      </c>
      <c r="M60" s="2">
        <f>(鉄鋼!K60/鉄鋼!K48*100-100)*M$12/$D$12</f>
        <v>-0.82058347474174642</v>
      </c>
      <c r="N60" s="2">
        <f>(鉄鋼!L60/鉄鋼!L48*100-100)*N$12/$D$12</f>
        <v>0.12374189399813755</v>
      </c>
      <c r="O60" s="2">
        <f>(鉄鋼!M60/鉄鋼!M48*100-100)*O$12/$D$12</f>
        <v>1.897293033980381E-3</v>
      </c>
      <c r="P60" s="2">
        <f>(鉄鋼!N60/鉄鋼!N48*100-100)*P$12/$D$12</f>
        <v>6.0217658570300254E-4</v>
      </c>
      <c r="Q60" s="2">
        <f>(鉄鋼!O60/鉄鋼!O48*100-100)*Q$12/$D$12</f>
        <v>-4.2190872435096125E-5</v>
      </c>
      <c r="R60" s="2">
        <f>(鉄鋼!P60/鉄鋼!P48*100-100)*R$12/$D$12</f>
        <v>0</v>
      </c>
      <c r="S60" s="2">
        <f>(鉄鋼!Q60/鉄鋼!Q48*100-100)*S$12/$D$12</f>
        <v>0</v>
      </c>
      <c r="T60" s="2">
        <f>(鉄鋼!R60/鉄鋼!R48*100-100)*T$12/$D$12</f>
        <v>7.4756597641049581E-3</v>
      </c>
      <c r="U60" s="2">
        <f>(鉄鋼!S60/鉄鋼!S48*100-100)*U$12/$D$12</f>
        <v>0.13171415816828252</v>
      </c>
      <c r="V60" s="2">
        <f>(鉄鋼!T60/鉄鋼!T48*100-100)*V$12/$D$12</f>
        <v>-1.6736537578578196E-4</v>
      </c>
      <c r="W60" s="2">
        <f>(鉄鋼!U60/鉄鋼!U48*100-100)*W$12/$D$12</f>
        <v>2.742602217421046E-5</v>
      </c>
      <c r="X60" s="2">
        <f>(鉄鋼!V60/鉄鋼!V48*100-100)*X$12/$D$12</f>
        <v>7.2296509978041689E-3</v>
      </c>
      <c r="Y60" s="2">
        <f>(鉄鋼!W60/鉄鋼!W48*100-100)*Y$12/$D$12</f>
        <v>5.7527848493069123E-4</v>
      </c>
      <c r="Z60" s="2">
        <f>(鉄鋼!X60/鉄鋼!X48*100-100)*Z$12/$D$12</f>
        <v>2.3622524724678092E-3</v>
      </c>
      <c r="AA60" s="2">
        <f>(鉄鋼!Y60/鉄鋼!Y48*100-100)*AA$12/$D$12</f>
        <v>-3.0847187501235702E-3</v>
      </c>
      <c r="AB60" s="2">
        <f>(鉄鋼!Z60/鉄鋼!Z48*100-100)*AB$12/$D$12</f>
        <v>1.0484934072412162E-4</v>
      </c>
      <c r="AC60" s="2">
        <f>(鉄鋼!AA60/鉄鋼!AA48*100-100)*AC$12/$D$12</f>
        <v>5.5733230824695189E-3</v>
      </c>
      <c r="AD60" s="2">
        <f>(鉄鋼!AB60/鉄鋼!AB48*100-100)*AD$12/$D$12</f>
        <v>1.058999353205643E-5</v>
      </c>
      <c r="AE60" s="2">
        <f>(鉄鋼!AC60/鉄鋼!AC48*100-100)*AE$12/$D$12</f>
        <v>2.8766561293944816E-4</v>
      </c>
      <c r="AJ60" s="4">
        <v>41913</v>
      </c>
      <c r="AK60" s="2">
        <f t="shared" si="8"/>
        <v>-2.283780173811341</v>
      </c>
      <c r="AL60" s="2">
        <f t="shared" si="9"/>
        <v>-0.80771420648126835</v>
      </c>
      <c r="AM60" s="2">
        <f t="shared" si="10"/>
        <v>-0.82058347474174642</v>
      </c>
      <c r="AN60" s="2">
        <f t="shared" si="11"/>
        <v>0.12374189399813755</v>
      </c>
      <c r="AO60" s="2">
        <f t="shared" si="12"/>
        <v>0.13171415816828252</v>
      </c>
      <c r="AP60" s="2">
        <f t="shared" si="13"/>
        <v>0.37434609170820865</v>
      </c>
      <c r="AQ60" s="2">
        <f t="shared" si="14"/>
        <v>-3.2822757111597269</v>
      </c>
      <c r="AR60" s="9">
        <f>鉄鋼!AX60</f>
        <v>0.63829787234041646</v>
      </c>
      <c r="AS60" s="9">
        <f>鉄鋼!AY60</f>
        <v>-2.3573279296527687</v>
      </c>
    </row>
    <row r="61" spans="1:45">
      <c r="B61">
        <v>11</v>
      </c>
      <c r="C61" s="4">
        <v>41944</v>
      </c>
      <c r="D61" s="2">
        <f>(鉄鋼!B61/鉄鋼!B49*100-100)*D$12/$D$12</f>
        <v>-3.0467899891186083</v>
      </c>
      <c r="E61" s="2">
        <f>(鉄鋼!C61/鉄鋼!C49*100-100)*E$12/$D$12</f>
        <v>-1.7829980768563658</v>
      </c>
      <c r="F61" s="2">
        <f>(鉄鋼!D61/鉄鋼!D49*100-100)*F$12/$D$12</f>
        <v>0</v>
      </c>
      <c r="G61" s="2">
        <f>(鉄鋼!E61/鉄鋼!E49*100-100)*G$12/$D$12</f>
        <v>9.9159138665363576E-4</v>
      </c>
      <c r="H61" s="2">
        <f>(鉄鋼!F61/鉄鋼!F49*100-100)*H$12/$D$12</f>
        <v>2.0602497290236354E-3</v>
      </c>
      <c r="I61" s="2">
        <f>(鉄鋼!G61/鉄鋼!G49*100-100)*I$12/$D$12</f>
        <v>2.4739004019157174E-2</v>
      </c>
      <c r="J61" s="2">
        <f>(鉄鋼!H61/鉄鋼!H49*100-100)*J$12/$D$12</f>
        <v>-0.84853854306315579</v>
      </c>
      <c r="K61" s="2">
        <f>(鉄鋼!I61/鉄鋼!I49*100-100)*K$12/$D$12</f>
        <v>4.0441888565016581E-4</v>
      </c>
      <c r="L61" s="2">
        <f>(鉄鋼!J61/鉄鋼!J49*100-100)*L$12/$D$12</f>
        <v>1.9918148604023325E-3</v>
      </c>
      <c r="M61" s="2">
        <f>(鉄鋼!K61/鉄鋼!K49*100-100)*M$12/$D$12</f>
        <v>-1.1141070522139167</v>
      </c>
      <c r="N61" s="2">
        <f>(鉄鋼!L61/鉄鋼!L49*100-100)*N$12/$D$12</f>
        <v>0.12585493206812359</v>
      </c>
      <c r="O61" s="2">
        <f>(鉄鋼!M61/鉄鋼!M49*100-100)*O$12/$D$12</f>
        <v>1.4201181326486552E-3</v>
      </c>
      <c r="P61" s="2">
        <f>(鉄鋼!N61/鉄鋼!N49*100-100)*P$12/$D$12</f>
        <v>8.3149455267511759E-4</v>
      </c>
      <c r="Q61" s="2">
        <f>(鉄鋼!O61/鉄鋼!O49*100-100)*Q$12/$D$12</f>
        <v>0</v>
      </c>
      <c r="R61" s="2">
        <f>(鉄鋼!P61/鉄鋼!P49*100-100)*R$12/$D$12</f>
        <v>0</v>
      </c>
      <c r="S61" s="2">
        <f>(鉄鋼!Q61/鉄鋼!Q49*100-100)*S$12/$D$12</f>
        <v>0</v>
      </c>
      <c r="T61" s="2">
        <f>(鉄鋼!R61/鉄鋼!R49*100-100)*T$12/$D$12</f>
        <v>7.1144070104278969E-3</v>
      </c>
      <c r="U61" s="2">
        <f>(鉄鋼!S61/鉄鋼!S49*100-100)*U$12/$D$12</f>
        <v>0.15365923439926141</v>
      </c>
      <c r="V61" s="2">
        <f>(鉄鋼!T61/鉄鋼!T49*100-100)*V$12/$D$12</f>
        <v>-1.6736537578578196E-4</v>
      </c>
      <c r="W61" s="2">
        <f>(鉄鋼!U61/鉄鋼!U49*100-100)*W$12/$D$12</f>
        <v>-1.3674989799436343E-5</v>
      </c>
      <c r="X61" s="2">
        <f>(鉄鋼!V61/鉄鋼!V49*100-100)*X$12/$D$12</f>
        <v>6.9200317931484264E-3</v>
      </c>
      <c r="Y61" s="2">
        <f>(鉄鋼!W61/鉄鋼!W49*100-100)*Y$12/$D$12</f>
        <v>1.913604117407589E-4</v>
      </c>
      <c r="Z61" s="2">
        <f>(鉄鋼!X61/鉄鋼!X49*100-100)*Z$12/$D$12</f>
        <v>3.3071534614549599E-3</v>
      </c>
      <c r="AA61" s="2">
        <f>(鉄鋼!Y61/鉄鋼!Y49*100-100)*AA$12/$D$12</f>
        <v>-2.699128906358103E-3</v>
      </c>
      <c r="AB61" s="2">
        <f>(鉄鋼!Z61/鉄鋼!Z49*100-100)*AB$12/$D$12</f>
        <v>1.0484934072412162E-4</v>
      </c>
      <c r="AC61" s="2">
        <f>(鉄鋼!AA61/鉄鋼!AA49*100-100)*AC$12/$D$12</f>
        <v>7.4161905276589682E-3</v>
      </c>
      <c r="AD61" s="2">
        <f>(鉄鋼!AB61/鉄鋼!AB49*100-100)*AD$12/$D$12</f>
        <v>1.5884990298083143E-5</v>
      </c>
      <c r="AE61" s="2">
        <f>(鉄鋼!AC61/鉄鋼!AC49*100-100)*AE$12/$D$12</f>
        <v>3.7692971384235049E-4</v>
      </c>
      <c r="AJ61" s="4">
        <v>41944</v>
      </c>
      <c r="AK61" s="2">
        <f t="shared" si="8"/>
        <v>-1.7829980768563658</v>
      </c>
      <c r="AL61" s="2">
        <f t="shared" si="9"/>
        <v>-0.84853854306315579</v>
      </c>
      <c r="AM61" s="2">
        <f t="shared" si="10"/>
        <v>-1.1141070522139167</v>
      </c>
      <c r="AN61" s="2">
        <f t="shared" si="11"/>
        <v>0.12585493206812359</v>
      </c>
      <c r="AO61" s="2">
        <f t="shared" si="12"/>
        <v>0.15365923439926141</v>
      </c>
      <c r="AP61" s="2">
        <f t="shared" si="13"/>
        <v>0.41933951654744472</v>
      </c>
      <c r="AQ61" s="2">
        <f t="shared" si="14"/>
        <v>-3.0467899891186083</v>
      </c>
      <c r="AR61" s="9">
        <f>鉄鋼!AX61</f>
        <v>1.0593220338983116</v>
      </c>
      <c r="AS61" s="9">
        <f>鉄鋼!AY61</f>
        <v>-2.1915623491173619</v>
      </c>
    </row>
    <row r="62" spans="1:45">
      <c r="B62">
        <v>12</v>
      </c>
      <c r="C62" s="4">
        <v>41974</v>
      </c>
      <c r="D62" s="2">
        <f>(鉄鋼!B62/鉄鋼!B50*100-100)*D$12/$D$12</f>
        <v>-3.6717062634989048</v>
      </c>
      <c r="E62" s="2">
        <f>(鉄鋼!C62/鉄鋼!C50*100-100)*E$12/$D$12</f>
        <v>-1.8730180168255051</v>
      </c>
      <c r="F62" s="2">
        <f>(鉄鋼!D62/鉄鋼!D50*100-100)*F$12/$D$12</f>
        <v>0</v>
      </c>
      <c r="G62" s="2">
        <f>(鉄鋼!E62/鉄鋼!E50*100-100)*G$12/$D$12</f>
        <v>1.5822377476402713E-3</v>
      </c>
      <c r="H62" s="2">
        <f>(鉄鋼!F62/鉄鋼!F50*100-100)*H$12/$D$12</f>
        <v>1.9714114412895879E-3</v>
      </c>
      <c r="I62" s="2">
        <f>(鉄鋼!G62/鉄鋼!G50*100-100)*I$12/$D$12</f>
        <v>2.5438532891319813E-2</v>
      </c>
      <c r="J62" s="2">
        <f>(鉄鋼!H62/鉄鋼!H50*100-100)*J$12/$D$12</f>
        <v>-0.96972405730557876</v>
      </c>
      <c r="K62" s="2">
        <f>(鉄鋼!I62/鉄鋼!I50*100-100)*K$12/$D$12</f>
        <v>1.3453174064397602E-4</v>
      </c>
      <c r="L62" s="2">
        <f>(鉄鋼!J62/鉄鋼!J50*100-100)*L$12/$D$12</f>
        <v>4.9896376320420219E-3</v>
      </c>
      <c r="M62" s="2">
        <f>(鉄鋼!K62/鉄鋼!K50*100-100)*M$12/$D$12</f>
        <v>-1.4790384701835946</v>
      </c>
      <c r="N62" s="2">
        <f>(鉄鋼!L62/鉄鋼!L50*100-100)*N$12/$D$12</f>
        <v>0.15930104328975089</v>
      </c>
      <c r="O62" s="2">
        <f>(鉄鋼!M62/鉄鋼!M50*100-100)*O$12/$D$12</f>
        <v>1.7339625025266116E-3</v>
      </c>
      <c r="P62" s="2">
        <f>(鉄鋼!N62/鉄鋼!N50*100-100)*P$12/$D$12</f>
        <v>9.1589622179724163E-4</v>
      </c>
      <c r="Q62" s="2">
        <f>(鉄鋼!O62/鉄鋼!O50*100-100)*Q$12/$D$12</f>
        <v>1.9042907288272708E-4</v>
      </c>
      <c r="R62" s="2">
        <f>(鉄鋼!P62/鉄鋼!P50*100-100)*R$12/$D$12</f>
        <v>0</v>
      </c>
      <c r="S62" s="2">
        <f>(鉄鋼!Q62/鉄鋼!Q50*100-100)*S$12/$D$12</f>
        <v>0</v>
      </c>
      <c r="T62" s="2">
        <f>(鉄鋼!R62/鉄鋼!R50*100-100)*T$12/$D$12</f>
        <v>6.7567959175740969E-3</v>
      </c>
      <c r="U62" s="2">
        <f>(鉄鋼!S62/鉄鋼!S50*100-100)*U$12/$D$12</f>
        <v>0.18453682054147741</v>
      </c>
      <c r="V62" s="2">
        <f>(鉄鋼!T62/鉄鋼!T50*100-100)*V$12/$D$12</f>
        <v>-1.6736537578578196E-4</v>
      </c>
      <c r="W62" s="2">
        <f>(鉄鋼!U62/鉄鋼!U50*100-100)*W$12/$D$12</f>
        <v>0</v>
      </c>
      <c r="X62" s="2">
        <f>(鉄鋼!V62/鉄鋼!V50*100-100)*X$12/$D$12</f>
        <v>6.6251954712426607E-3</v>
      </c>
      <c r="Y62" s="2">
        <f>(鉄鋼!W62/鉄鋼!W50*100-100)*Y$12/$D$12</f>
        <v>-7.6147973367638095E-4</v>
      </c>
      <c r="Z62" s="2">
        <f>(鉄鋼!X62/鉄鋼!X50*100-100)*Z$12/$D$12</f>
        <v>2.3551229378426766E-3</v>
      </c>
      <c r="AA62" s="2">
        <f>(鉄鋼!Y62/鉄鋼!Y50*100-100)*AA$12/$D$12</f>
        <v>-2.699128906358103E-3</v>
      </c>
      <c r="AB62" s="2">
        <f>(鉄鋼!Z62/鉄鋼!Z50*100-100)*AB$12/$D$12</f>
        <v>1.0484934072412162E-4</v>
      </c>
      <c r="AC62" s="2">
        <f>(鉄鋼!AA62/鉄鋼!AA50*100-100)*AC$12/$D$12</f>
        <v>9.2795456276054539E-3</v>
      </c>
      <c r="AD62" s="2">
        <f>(鉄鋼!AB62/鉄鋼!AB50*100-100)*AD$12/$D$12</f>
        <v>1.5884990298083143E-5</v>
      </c>
      <c r="AE62" s="2">
        <f>(鉄鋼!AC62/鉄鋼!AC50*100-100)*AE$12/$D$12</f>
        <v>2.4220197707272535E-4</v>
      </c>
      <c r="AJ62" s="4">
        <v>41974</v>
      </c>
      <c r="AK62" s="2">
        <f t="shared" si="8"/>
        <v>-1.8730180168255051</v>
      </c>
      <c r="AL62" s="2">
        <f t="shared" si="9"/>
        <v>-0.96972405730557876</v>
      </c>
      <c r="AM62" s="2">
        <f t="shared" si="10"/>
        <v>-1.4790384701835946</v>
      </c>
      <c r="AN62" s="2">
        <f t="shared" si="11"/>
        <v>0.15930104328975089</v>
      </c>
      <c r="AO62" s="2">
        <f t="shared" si="12"/>
        <v>0.18453682054147741</v>
      </c>
      <c r="AP62" s="2">
        <f t="shared" si="13"/>
        <v>0.30623641698454529</v>
      </c>
      <c r="AQ62" s="2">
        <f t="shared" si="14"/>
        <v>-3.6717062634989048</v>
      </c>
      <c r="AR62" s="9">
        <f>鉄鋼!AX62</f>
        <v>0.42016806722688216</v>
      </c>
      <c r="AS62" s="9">
        <f>鉄鋼!AY62</f>
        <v>-2.6466819313226893</v>
      </c>
    </row>
    <row r="63" spans="1:45">
      <c r="A63">
        <v>15</v>
      </c>
      <c r="B63">
        <v>1</v>
      </c>
      <c r="C63" s="4">
        <v>42005</v>
      </c>
      <c r="D63" s="2">
        <f>(鉄鋼!B63/鉄鋼!B51*100-100)*D$12/$D$12</f>
        <v>-5.8949624866023669</v>
      </c>
      <c r="E63" s="2">
        <f>(鉄鋼!C63/鉄鋼!C51*100-100)*E$12/$D$12</f>
        <v>-2.8528055570646931</v>
      </c>
      <c r="F63" s="2">
        <f>(鉄鋼!D63/鉄鋼!D51*100-100)*F$12/$D$12</f>
        <v>0</v>
      </c>
      <c r="G63" s="2">
        <f>(鉄鋼!E63/鉄鋼!E51*100-100)*G$12/$D$12</f>
        <v>1.1807915822680101E-3</v>
      </c>
      <c r="H63" s="2">
        <f>(鉄鋼!F63/鉄鋼!F51*100-100)*H$12/$D$12</f>
        <v>1.731486474392213E-3</v>
      </c>
      <c r="I63" s="2">
        <f>(鉄鋼!G63/鉄鋼!G51*100-100)*I$12/$D$12</f>
        <v>2.7028441197027187E-2</v>
      </c>
      <c r="J63" s="2">
        <f>(鉄鋼!H63/鉄鋼!H51*100-100)*J$12/$D$12</f>
        <v>-0.91057239605167073</v>
      </c>
      <c r="K63" s="2">
        <f>(鉄鋼!I63/鉄鋼!I51*100-100)*K$12/$D$12</f>
        <v>-1.3453174064399477E-4</v>
      </c>
      <c r="L63" s="2">
        <f>(鉄鋼!J63/鉄鋼!J51*100-100)*L$12/$D$12</f>
        <v>4.9795371510056915E-3</v>
      </c>
      <c r="M63" s="2">
        <f>(鉄鋼!K63/鉄鋼!K51*100-100)*M$12/$D$12</f>
        <v>-2.6593880025573879</v>
      </c>
      <c r="N63" s="2">
        <f>(鉄鋼!L63/鉄鋼!L51*100-100)*N$12/$D$12</f>
        <v>0.17467051046285445</v>
      </c>
      <c r="O63" s="2">
        <f>(鉄鋼!M63/鉄鋼!M51*100-100)*O$12/$D$12</f>
        <v>1.5731800381655796E-3</v>
      </c>
      <c r="P63" s="2">
        <f>(鉄鋼!N63/鉄鋼!N51*100-100)*P$12/$D$12</f>
        <v>7.4264607605819123E-4</v>
      </c>
      <c r="Q63" s="2">
        <f>(鉄鋼!O63/鉄鋼!O51*100-100)*Q$12/$D$12</f>
        <v>-2.1116510579402856E-5</v>
      </c>
      <c r="R63" s="2">
        <f>(鉄鋼!P63/鉄鋼!P51*100-100)*R$12/$D$12</f>
        <v>0</v>
      </c>
      <c r="S63" s="2">
        <f>(鉄鋼!Q63/鉄鋼!Q51*100-100)*S$12/$D$12</f>
        <v>0</v>
      </c>
      <c r="T63" s="2">
        <f>(鉄鋼!R63/鉄鋼!R51*100-100)*T$12/$D$12</f>
        <v>2.9045536112524009E-3</v>
      </c>
      <c r="U63" s="2">
        <f>(鉄鋼!S63/鉄鋼!S51*100-100)*U$12/$D$12</f>
        <v>0.21513914782673582</v>
      </c>
      <c r="V63" s="2">
        <f>(鉄鋼!T63/鉄鋼!T51*100-100)*V$12/$D$12</f>
        <v>-1.6736537578578196E-4</v>
      </c>
      <c r="W63" s="2">
        <f>(鉄鋼!U63/鉄鋼!U51*100-100)*W$12/$D$12</f>
        <v>2.7349979598868479E-5</v>
      </c>
      <c r="X63" s="2">
        <f>(鉄鋼!V63/鉄鋼!V51*100-100)*X$12/$D$12</f>
        <v>6.03725376474164E-3</v>
      </c>
      <c r="Y63" s="2">
        <f>(鉄鋼!W63/鉄鋼!W51*100-100)*Y$12/$D$12</f>
        <v>1.9096298617123035E-4</v>
      </c>
      <c r="Z63" s="2">
        <f>(鉄鋼!X63/鉄鋼!X51*100-100)*Z$12/$D$12</f>
        <v>1.8917108688610814E-3</v>
      </c>
      <c r="AA63" s="2">
        <f>(鉄鋼!Y63/鉄鋼!Y51*100-100)*AA$12/$D$12</f>
        <v>-2.7018747139942625E-3</v>
      </c>
      <c r="AB63" s="2">
        <f>(鉄鋼!Z63/鉄鋼!Z51*100-100)*AB$12/$D$12</f>
        <v>2.20183615520656E-4</v>
      </c>
      <c r="AC63" s="2">
        <f>(鉄鋼!AA63/鉄鋼!AA51*100-100)*AC$12/$D$12</f>
        <v>1.6753644915580037E-2</v>
      </c>
      <c r="AD63" s="2">
        <f>(鉄鋼!AB63/鉄鋼!AB51*100-100)*AD$12/$D$12</f>
        <v>1.5884990298083143E-5</v>
      </c>
      <c r="AE63" s="2">
        <f>(鉄鋼!AC63/鉄鋼!AC51*100-100)*AE$12/$D$12</f>
        <v>6.5599532348220972E-5</v>
      </c>
      <c r="AJ63" s="4">
        <v>42005</v>
      </c>
      <c r="AK63" s="2">
        <f t="shared" si="8"/>
        <v>-2.8528055570646931</v>
      </c>
      <c r="AL63" s="2">
        <f t="shared" si="9"/>
        <v>-0.91057239605167073</v>
      </c>
      <c r="AM63" s="2">
        <f t="shared" si="10"/>
        <v>-2.6593880025573879</v>
      </c>
      <c r="AN63" s="2">
        <f t="shared" si="11"/>
        <v>0.17467051046285445</v>
      </c>
      <c r="AO63" s="2">
        <f t="shared" si="12"/>
        <v>0.21513914782673582</v>
      </c>
      <c r="AP63" s="2">
        <f t="shared" si="13"/>
        <v>0.13799381078179529</v>
      </c>
      <c r="AQ63" s="2">
        <f t="shared" si="14"/>
        <v>-5.8949624866023669</v>
      </c>
      <c r="AR63" s="9">
        <f>鉄鋼!AX63</f>
        <v>-0.94240837696335689</v>
      </c>
      <c r="AS63" s="9">
        <f>鉄鋼!AY63</f>
        <v>-4.2581941247425448</v>
      </c>
    </row>
    <row r="64" spans="1:45">
      <c r="B64">
        <v>2</v>
      </c>
      <c r="C64" s="4">
        <v>42036</v>
      </c>
      <c r="D64" s="2">
        <f>(鉄鋼!B64/鉄鋼!B52*100-100)*D$12/$D$12</f>
        <v>-7.1044133476856928</v>
      </c>
      <c r="E64" s="2">
        <f>(鉄鋼!C64/鉄鋼!C52*100-100)*E$12/$D$12</f>
        <v>-4.1711402986819905</v>
      </c>
      <c r="F64" s="2">
        <f>(鉄鋼!D64/鉄鋼!D52*100-100)*F$12/$D$12</f>
        <v>0</v>
      </c>
      <c r="G64" s="2">
        <f>(鉄鋼!E64/鉄鋼!E52*100-100)*G$12/$D$12</f>
        <v>1.8555296292783153E-3</v>
      </c>
      <c r="H64" s="2">
        <f>(鉄鋼!F64/鉄鋼!F52*100-100)*H$12/$D$12</f>
        <v>1.7298135406005333E-3</v>
      </c>
      <c r="I64" s="2">
        <f>(鉄鋼!G64/鉄鋼!G52*100-100)*I$12/$D$12</f>
        <v>2.69764133987654E-2</v>
      </c>
      <c r="J64" s="2">
        <f>(鉄鋼!H64/鉄鋼!H52*100-100)*J$12/$D$12</f>
        <v>-0.8842752020105028</v>
      </c>
      <c r="K64" s="2">
        <f>(鉄鋼!I64/鉄鋼!I52*100-100)*K$12/$D$12</f>
        <v>-6.70609996509607E-4</v>
      </c>
      <c r="L64" s="2">
        <f>(鉄鋼!J64/鉄鋼!J52*100-100)*L$12/$D$12</f>
        <v>4.9745022297204341E-3</v>
      </c>
      <c r="M64" s="2">
        <f>(鉄鋼!K64/鉄鋼!K52*100-100)*M$12/$D$12</f>
        <v>-2.6651567400900422</v>
      </c>
      <c r="N64" s="2">
        <f>(鉄鋼!L64/鉄鋼!L52*100-100)*N$12/$D$12</f>
        <v>0.12584852397585955</v>
      </c>
      <c r="O64" s="2">
        <f>(鉄鋼!M64/鉄鋼!M52*100-100)*O$12/$D$12</f>
        <v>1.5747532182037245E-3</v>
      </c>
      <c r="P64" s="2">
        <f>(鉄鋼!N64/鉄鋼!N52*100-100)*P$12/$D$12</f>
        <v>8.4955056246821038E-4</v>
      </c>
      <c r="Q64" s="2">
        <f>(鉄鋼!O64/鉄鋼!O52*100-100)*Q$12/$D$12</f>
        <v>-2.3089761468700459E-4</v>
      </c>
      <c r="R64" s="2">
        <f>(鉄鋼!P64/鉄鋼!P52*100-100)*R$12/$D$12</f>
        <v>0</v>
      </c>
      <c r="S64" s="2">
        <f>(鉄鋼!Q64/鉄鋼!Q52*100-100)*S$12/$D$12</f>
        <v>0</v>
      </c>
      <c r="T64" s="2">
        <f>(鉄鋼!R64/鉄鋼!R52*100-100)*T$12/$D$12</f>
        <v>1.6120109548420835E-3</v>
      </c>
      <c r="U64" s="2">
        <f>(鉄鋼!S64/鉄鋼!S52*100-100)*U$12/$D$12</f>
        <v>0.21374440456691909</v>
      </c>
      <c r="V64" s="2">
        <f>(鉄鋼!T64/鉄鋼!T52*100-100)*V$12/$D$12</f>
        <v>-1.6736537578578196E-4</v>
      </c>
      <c r="W64" s="2">
        <f>(鉄鋼!U64/鉄鋼!U52*100-100)*W$12/$D$12</f>
        <v>-2.7249243025758513E-5</v>
      </c>
      <c r="X64" s="2">
        <f>(鉄鋼!V64/鉄鋼!V52*100-100)*X$12/$D$12</f>
        <v>5.4622772157186389E-3</v>
      </c>
      <c r="Y64" s="2">
        <f>(鉄鋼!W64/鉄鋼!W52*100-100)*Y$12/$D$12</f>
        <v>-5.7587898439304737E-4</v>
      </c>
      <c r="Z64" s="2">
        <f>(鉄鋼!X64/鉄鋼!X52*100-100)*Z$12/$D$12</f>
        <v>2.3718259374018321E-3</v>
      </c>
      <c r="AA64" s="2">
        <f>(鉄鋼!Y64/鉄鋼!Y52*100-100)*AA$12/$D$12</f>
        <v>-2.7018747139942625E-3</v>
      </c>
      <c r="AB64" s="2">
        <f>(鉄鋼!Z64/鉄鋼!Z52*100-100)*AB$12/$D$12</f>
        <v>2.20183615520656E-4</v>
      </c>
      <c r="AC64" s="2">
        <f>(鉄鋼!AA64/鉄鋼!AA52*100-100)*AC$12/$D$12</f>
        <v>7.4310974432926051E-3</v>
      </c>
      <c r="AD64" s="2">
        <f>(鉄鋼!AB64/鉄鋼!AB52*100-100)*AD$12/$D$12</f>
        <v>1.5884990298083143E-5</v>
      </c>
      <c r="AE64" s="2">
        <f>(鉄鋼!AC64/鉄鋼!AC52*100-100)*AE$12/$D$12</f>
        <v>2.1866510782738226E-5</v>
      </c>
      <c r="AJ64" s="4">
        <v>42036</v>
      </c>
      <c r="AK64" s="2">
        <f t="shared" si="8"/>
        <v>-4.1711402986819905</v>
      </c>
      <c r="AL64" s="2">
        <f t="shared" si="9"/>
        <v>-0.8842752020105028</v>
      </c>
      <c r="AM64" s="2">
        <f t="shared" si="10"/>
        <v>-2.6651567400900422</v>
      </c>
      <c r="AN64" s="2">
        <f t="shared" si="11"/>
        <v>0.12584852397585955</v>
      </c>
      <c r="AO64" s="2">
        <f t="shared" si="12"/>
        <v>0.21374440456691909</v>
      </c>
      <c r="AP64" s="2">
        <f t="shared" si="13"/>
        <v>0.27656596455406479</v>
      </c>
      <c r="AQ64" s="2">
        <f t="shared" si="14"/>
        <v>-7.1044133476856928</v>
      </c>
      <c r="AR64" s="9">
        <f>鉄鋼!AX64</f>
        <v>-1.0493179433368311</v>
      </c>
      <c r="AS64" s="9">
        <f>鉄鋼!AY64</f>
        <v>-5.1257065887319868</v>
      </c>
    </row>
    <row r="65" spans="1:45">
      <c r="B65">
        <v>3</v>
      </c>
      <c r="C65" s="4">
        <v>42064</v>
      </c>
      <c r="D65" s="2">
        <f>(鉄鋼!B65/鉄鋼!B53*100-100)*D$12/$D$12</f>
        <v>-7.0043103448275872</v>
      </c>
      <c r="E65" s="2">
        <f>(鉄鋼!C65/鉄鋼!C53*100-100)*E$12/$D$12</f>
        <v>-4.0759039337833052</v>
      </c>
      <c r="F65" s="2">
        <f>(鉄鋼!D65/鉄鋼!D53*100-100)*F$12/$D$12</f>
        <v>0</v>
      </c>
      <c r="G65" s="2">
        <f>(鉄鋼!E65/鉄鋼!E53*100-100)*G$12/$D$12</f>
        <v>1.839221263395947E-3</v>
      </c>
      <c r="H65" s="2">
        <f>(鉄鋼!F65/鉄鋼!F53*100-100)*H$12/$D$12</f>
        <v>1.8870693170187581E-3</v>
      </c>
      <c r="I65" s="2">
        <f>(鉄鋼!G65/鉄鋼!G53*100-100)*I$12/$D$12</f>
        <v>2.856326124575153E-2</v>
      </c>
      <c r="J65" s="2">
        <f>(鉄鋼!H65/鉄鋼!H53*100-100)*J$12/$D$12</f>
        <v>-0.83368184078309615</v>
      </c>
      <c r="K65" s="2">
        <f>(鉄鋼!I65/鉄鋼!I53*100-100)*K$12/$D$12</f>
        <v>-5.3812696257594158E-4</v>
      </c>
      <c r="L65" s="2">
        <f>(鉄鋼!J65/鉄鋼!J53*100-100)*L$12/$D$12</f>
        <v>8.9360331678590126E-3</v>
      </c>
      <c r="M65" s="2">
        <f>(鉄鋼!K65/鉄鋼!K53*100-100)*M$12/$D$12</f>
        <v>-2.6709505590902305</v>
      </c>
      <c r="N65" s="2">
        <f>(鉄鋼!L65/鉄鋼!L53*100-100)*N$12/$D$12</f>
        <v>8.6948816048987326E-2</v>
      </c>
      <c r="O65" s="2">
        <f>(鉄鋼!M65/鉄鋼!M53*100-100)*O$12/$D$12</f>
        <v>1.5779090362762515E-3</v>
      </c>
      <c r="P65" s="2">
        <f>(鉄鋼!N65/鉄鋼!N53*100-100)*P$12/$D$12</f>
        <v>8.070730343448018E-4</v>
      </c>
      <c r="Q65" s="2">
        <f>(鉄鋼!O65/鉄鋼!O53*100-100)*Q$12/$D$12</f>
        <v>1.060061539116498E-4</v>
      </c>
      <c r="R65" s="2">
        <f>(鉄鋼!P65/鉄鋼!P53*100-100)*R$12/$D$12</f>
        <v>0</v>
      </c>
      <c r="S65" s="2">
        <f>(鉄鋼!Q65/鉄鋼!Q53*100-100)*S$12/$D$12</f>
        <v>0</v>
      </c>
      <c r="T65" s="2">
        <f>(鉄鋼!R65/鉄鋼!R53*100-100)*T$12/$D$12</f>
        <v>6.4415372161200773E-4</v>
      </c>
      <c r="U65" s="2">
        <f>(鉄鋼!S65/鉄鋼!S53*100-100)*U$12/$D$12</f>
        <v>0.18753292591912082</v>
      </c>
      <c r="V65" s="2">
        <f>(鉄鋼!T65/鉄鋼!T53*100-100)*V$12/$D$12</f>
        <v>-1.6736537578578196E-4</v>
      </c>
      <c r="W65" s="2">
        <f>(鉄鋼!U65/鉄鋼!U53*100-100)*W$12/$D$12</f>
        <v>-1.3637178767730503E-5</v>
      </c>
      <c r="X65" s="2">
        <f>(鉄鋼!V65/鉄鋼!V53*100-100)*X$12/$D$12</f>
        <v>5.7497654902302223E-3</v>
      </c>
      <c r="Y65" s="2">
        <f>(鉄鋼!W65/鉄鋼!W53*100-100)*Y$12/$D$12</f>
        <v>-1.9096298617117809E-4</v>
      </c>
      <c r="Z65" s="2">
        <f>(鉄鋼!X65/鉄鋼!X53*100-100)*Z$12/$D$12</f>
        <v>2.8261475254111584E-3</v>
      </c>
      <c r="AA65" s="2">
        <f>(鉄鋼!Y65/鉄鋼!Y53*100-100)*AA$12/$D$12</f>
        <v>-3.0847187501235702E-3</v>
      </c>
      <c r="AB65" s="2">
        <f>(鉄鋼!Z65/鉄鋼!Z53*100-100)*AB$12/$D$12</f>
        <v>2.20183615520656E-4</v>
      </c>
      <c r="AC65" s="2">
        <f>(鉄鋼!AA65/鉄鋼!AA53*100-100)*AC$12/$D$12</f>
        <v>3.7006716496876921E-3</v>
      </c>
      <c r="AD65" s="2">
        <f>(鉄鋼!AB65/鉄鋼!AB53*100-100)*AD$12/$D$12</f>
        <v>1.5884990298083143E-5</v>
      </c>
      <c r="AE65" s="2">
        <f>(鉄鋼!AC65/鉄鋼!AC53*100-100)*AE$12/$D$12</f>
        <v>8.7379954505833806E-5</v>
      </c>
      <c r="AJ65" s="4">
        <v>42064</v>
      </c>
      <c r="AK65" s="2">
        <f t="shared" si="8"/>
        <v>-4.0759039337833052</v>
      </c>
      <c r="AL65" s="2">
        <f t="shared" si="9"/>
        <v>-0.83368184078309615</v>
      </c>
      <c r="AM65" s="2">
        <f t="shared" si="10"/>
        <v>-2.6709505590902305</v>
      </c>
      <c r="AN65" s="2">
        <f t="shared" si="11"/>
        <v>8.6948816048987326E-2</v>
      </c>
      <c r="AO65" s="2">
        <f t="shared" si="12"/>
        <v>0.18753292591912082</v>
      </c>
      <c r="AP65" s="2">
        <f t="shared" si="13"/>
        <v>0.30174424686093637</v>
      </c>
      <c r="AQ65" s="2">
        <f t="shared" si="14"/>
        <v>-7.0043103448275872</v>
      </c>
      <c r="AR65" s="9">
        <f>鉄鋼!AX65</f>
        <v>-1.4675052410901515</v>
      </c>
      <c r="AS65" s="9">
        <f>鉄鋼!AY65</f>
        <v>-5.0519678381199782</v>
      </c>
    </row>
    <row r="66" spans="1:45">
      <c r="B66">
        <v>4</v>
      </c>
      <c r="C66" s="4">
        <v>42095</v>
      </c>
      <c r="D66" s="2">
        <f>(鉄鋼!B66/鉄鋼!B54*100-100)*D$12/$D$12</f>
        <v>-7.8006500541711858</v>
      </c>
      <c r="E66" s="2">
        <f>(鉄鋼!C66/鉄鋼!C54*100-100)*E$12/$D$12</f>
        <v>-3.9147771787268191</v>
      </c>
      <c r="F66" s="2">
        <f>(鉄鋼!D66/鉄鋼!D54*100-100)*F$12/$D$12</f>
        <v>0</v>
      </c>
      <c r="G66" s="2">
        <f>(鉄鋼!E66/鉄鋼!E54*100-100)*G$12/$D$12</f>
        <v>1.665513418568684E-3</v>
      </c>
      <c r="H66" s="2">
        <f>(鉄鋼!F66/鉄鋼!F54*100-100)*H$12/$D$12</f>
        <v>1.9600159994324269E-3</v>
      </c>
      <c r="I66" s="2">
        <f>(鉄鋼!G66/鉄鋼!G54*100-100)*I$12/$D$12</f>
        <v>2.5316466994528438E-2</v>
      </c>
      <c r="J66" s="2">
        <f>(鉄鋼!H66/鉄鋼!H54*100-100)*J$12/$D$12</f>
        <v>-0.35457400511316073</v>
      </c>
      <c r="K66" s="2">
        <f>(鉄鋼!I66/鉄鋼!I54*100-100)*K$12/$D$12</f>
        <v>-6.7265870321991754E-4</v>
      </c>
      <c r="L66" s="2">
        <f>(鉄鋼!J66/鉄鋼!J54*100-100)*L$12/$D$12</f>
        <v>1.8017515502234644E-2</v>
      </c>
      <c r="M66" s="2">
        <f>(鉄鋼!K66/鉄鋼!K54*100-100)*M$12/$D$12</f>
        <v>-3.8622377810082478</v>
      </c>
      <c r="N66" s="2">
        <f>(鉄鋼!L66/鉄鋼!L54*100-100)*N$12/$D$12</f>
        <v>6.2164612949845856E-2</v>
      </c>
      <c r="O66" s="2">
        <f>(鉄鋼!M66/鉄鋼!M54*100-100)*O$12/$D$12</f>
        <v>1.7374408626118997E-3</v>
      </c>
      <c r="P66" s="2">
        <f>(鉄鋼!N66/鉄鋼!N54*100-100)*P$12/$D$12</f>
        <v>5.4957830433955605E-4</v>
      </c>
      <c r="Q66" s="2">
        <f>(鉄鋼!O66/鉄鋼!O54*100-100)*Q$12/$D$12</f>
        <v>1.2682576253989606E-4</v>
      </c>
      <c r="R66" s="2">
        <f>(鉄鋼!P66/鉄鋼!P54*100-100)*R$12/$D$12</f>
        <v>0</v>
      </c>
      <c r="S66" s="2">
        <f>(鉄鋼!Q66/鉄鋼!Q54*100-100)*S$12/$D$12</f>
        <v>0</v>
      </c>
      <c r="T66" s="2">
        <f>(鉄鋼!R66/鉄鋼!R54*100-100)*T$12/$D$12</f>
        <v>5.2057601477470518E-3</v>
      </c>
      <c r="U66" s="2">
        <f>(鉄鋼!S66/鉄鋼!S54*100-100)*U$12/$D$12</f>
        <v>7.2387723325496978E-2</v>
      </c>
      <c r="V66" s="2">
        <f>(鉄鋼!T66/鉄鋼!T54*100-100)*V$12/$D$12</f>
        <v>1.6769322177166295E-4</v>
      </c>
      <c r="W66" s="2">
        <f>(鉄鋼!U66/鉄鋼!U54*100-100)*W$12/$D$12</f>
        <v>1.0919807352758614E-4</v>
      </c>
      <c r="X66" s="2">
        <f>(鉄鋼!V66/鉄鋼!V54*100-100)*X$12/$D$12</f>
        <v>2.8470253541740716E-3</v>
      </c>
      <c r="Y66" s="2">
        <f>(鉄鋼!W66/鉄鋼!W54*100-100)*Y$12/$D$12</f>
        <v>1.9216024627257888E-4</v>
      </c>
      <c r="Z66" s="2">
        <f>(鉄鋼!X66/鉄鋼!X54*100-100)*Z$12/$D$12</f>
        <v>2.3622524724678092E-3</v>
      </c>
      <c r="AA66" s="2">
        <f>(鉄鋼!Y66/鉄鋼!Y54*100-100)*AA$12/$D$12</f>
        <v>-1.9417625704462235E-3</v>
      </c>
      <c r="AB66" s="2">
        <f>(鉄鋼!Z66/鉄鋼!Z54*100-100)*AB$12/$D$12</f>
        <v>1.9881926470775938E-4</v>
      </c>
      <c r="AC66" s="2">
        <f>(鉄鋼!AA66/鉄鋼!AA54*100-100)*AC$12/$D$12</f>
        <v>1.2965329081295636E-2</v>
      </c>
      <c r="AD66" s="2">
        <f>(鉄鋼!AB66/鉄鋼!AB54*100-100)*AD$12/$D$12</f>
        <v>1.5884990298083143E-5</v>
      </c>
      <c r="AE66" s="2">
        <f>(鉄鋼!AC66/鉄鋼!AC54*100-100)*AE$12/$D$12</f>
        <v>6.5406213490615251E-4</v>
      </c>
      <c r="AJ66" s="4">
        <v>42095</v>
      </c>
      <c r="AK66" s="2">
        <f t="shared" si="8"/>
        <v>-3.9147771787268191</v>
      </c>
      <c r="AL66" s="2">
        <f t="shared" si="9"/>
        <v>-0.35457400511316073</v>
      </c>
      <c r="AM66" s="2">
        <f t="shared" si="10"/>
        <v>-3.8622377810082478</v>
      </c>
      <c r="AN66" s="2">
        <f t="shared" si="11"/>
        <v>6.2164612949845856E-2</v>
      </c>
      <c r="AO66" s="2">
        <f t="shared" si="12"/>
        <v>7.2387723325496978E-2</v>
      </c>
      <c r="AP66" s="2">
        <f t="shared" si="13"/>
        <v>0.19638657440169727</v>
      </c>
      <c r="AQ66" s="2">
        <f t="shared" si="14"/>
        <v>-7.8006500541711858</v>
      </c>
      <c r="AR66" s="9">
        <f>鉄鋼!AX66</f>
        <v>-3.2528856243441737</v>
      </c>
      <c r="AS66" s="9">
        <f>鉄鋼!AY66</f>
        <v>-5.6178576330569996</v>
      </c>
    </row>
    <row r="67" spans="1:45">
      <c r="B67">
        <v>5</v>
      </c>
      <c r="C67" s="4">
        <v>42125</v>
      </c>
      <c r="D67" s="2">
        <f>(鉄鋼!B67/鉄鋼!B55*100-100)*D$12/$D$12</f>
        <v>-8.7662337662337819</v>
      </c>
      <c r="E67" s="2">
        <f>(鉄鋼!C67/鉄鋼!C55*100-100)*E$12/$D$12</f>
        <v>-4.6237015114501441</v>
      </c>
      <c r="F67" s="2">
        <f>(鉄鋼!D67/鉄鋼!D55*100-100)*F$12/$D$12</f>
        <v>0</v>
      </c>
      <c r="G67" s="2">
        <f>(鉄鋼!E67/鉄鋼!E55*100-100)*G$12/$D$12</f>
        <v>1.4931521461819313E-3</v>
      </c>
      <c r="H67" s="2">
        <f>(鉄鋼!F67/鉄鋼!F55*100-100)*H$12/$D$12</f>
        <v>2.1168172793870283E-3</v>
      </c>
      <c r="I67" s="2">
        <f>(鉄鋼!G67/鉄鋼!G55*100-100)*I$12/$D$12</f>
        <v>2.7743135555602629E-2</v>
      </c>
      <c r="J67" s="2">
        <f>(鉄鋼!H67/鉄鋼!H55*100-100)*J$12/$D$12</f>
        <v>-0.32116636170581819</v>
      </c>
      <c r="K67" s="2">
        <f>(鉄鋼!I67/鉄鋼!I55*100-100)*K$12/$D$12</f>
        <v>-2.6961259043345009E-4</v>
      </c>
      <c r="L67" s="2">
        <f>(鉄鋼!J67/鉄鋼!J55*100-100)*L$12/$D$12</f>
        <v>2.0019461669149571E-2</v>
      </c>
      <c r="M67" s="2">
        <f>(鉄鋼!K67/鉄鋼!K55*100-100)*M$12/$D$12</f>
        <v>-4.0064258386353604</v>
      </c>
      <c r="N67" s="2">
        <f>(鉄鋼!L67/鉄鋼!L55*100-100)*N$12/$D$12</f>
        <v>5.1344524640818318E-2</v>
      </c>
      <c r="O67" s="2">
        <f>(鉄鋼!M67/鉄鋼!M55*100-100)*O$12/$D$12</f>
        <v>1.5763295477514755E-3</v>
      </c>
      <c r="P67" s="2">
        <f>(鉄鋼!N67/鉄鋼!N55*100-100)*P$12/$D$12</f>
        <v>4.8340311952944313E-4</v>
      </c>
      <c r="Q67" s="2">
        <f>(鉄鋼!O67/鉄鋼!O55*100-100)*Q$12/$D$12</f>
        <v>2.1095436217545054E-5</v>
      </c>
      <c r="R67" s="2">
        <f>(鉄鋼!P67/鉄鋼!P55*100-100)*R$12/$D$12</f>
        <v>0</v>
      </c>
      <c r="S67" s="2">
        <f>(鉄鋼!Q67/鉄鋼!Q55*100-100)*S$12/$D$12</f>
        <v>0</v>
      </c>
      <c r="T67" s="2">
        <f>(鉄鋼!R67/鉄鋼!R55*100-100)*T$12/$D$12</f>
        <v>1.2870087462045661E-3</v>
      </c>
      <c r="U67" s="2">
        <f>(鉄鋼!S67/鉄鋼!S55*100-100)*U$12/$D$12</f>
        <v>1.7054038076807779E-2</v>
      </c>
      <c r="V67" s="2">
        <f>(鉄鋼!T67/鉄鋼!T55*100-100)*V$12/$D$12</f>
        <v>1.6769322177166295E-4</v>
      </c>
      <c r="W67" s="2">
        <f>(鉄鋼!U67/鉄鋼!U55*100-100)*W$12/$D$12</f>
        <v>1.3674989799434241E-4</v>
      </c>
      <c r="X67" s="2">
        <f>(鉄鋼!V67/鉄鋼!V55*100-100)*X$12/$D$12</f>
        <v>2.5598423513619214E-3</v>
      </c>
      <c r="Y67" s="2">
        <f>(鉄鋼!W67/鉄鋼!W55*100-100)*Y$12/$D$12</f>
        <v>3.8351898995377673E-4</v>
      </c>
      <c r="Z67" s="2">
        <f>(鉄鋼!X67/鉄鋼!X55*100-100)*Z$12/$D$12</f>
        <v>2.8289935954267922E-3</v>
      </c>
      <c r="AA67" s="2">
        <f>(鉄鋼!Y67/鉄鋼!Y55*100-100)*AA$12/$D$12</f>
        <v>-1.9417625704462235E-3</v>
      </c>
      <c r="AB67" s="2">
        <f>(鉄鋼!Z67/鉄鋼!Z55*100-100)*AB$12/$D$12</f>
        <v>1.9881926470775938E-4</v>
      </c>
      <c r="AC67" s="2">
        <f>(鉄鋼!AA67/鉄鋼!AA55*100-100)*AC$12/$D$12</f>
        <v>1.6669708818808714E-2</v>
      </c>
      <c r="AD67" s="2">
        <f>(鉄鋼!AB67/鉄鋼!AB55*100-100)*AD$12/$D$12</f>
        <v>2.120123078232981E-5</v>
      </c>
      <c r="AE67" s="2">
        <f>(鉄鋼!AC67/鉄鋼!AC55*100-100)*AE$12/$D$12</f>
        <v>6.752009438458714E-4</v>
      </c>
      <c r="AJ67" s="4">
        <v>42125</v>
      </c>
      <c r="AK67" s="2">
        <f t="shared" si="8"/>
        <v>-4.6237015114501441</v>
      </c>
      <c r="AL67" s="2">
        <f t="shared" si="9"/>
        <v>-0.32116636170581819</v>
      </c>
      <c r="AM67" s="2">
        <f t="shared" si="10"/>
        <v>-4.0064258386353604</v>
      </c>
      <c r="AN67" s="2">
        <f t="shared" si="11"/>
        <v>5.1344524640818318E-2</v>
      </c>
      <c r="AO67" s="2">
        <f t="shared" si="12"/>
        <v>1.7054038076807779E-2</v>
      </c>
      <c r="AP67" s="2">
        <f t="shared" si="13"/>
        <v>0.11666138283991501</v>
      </c>
      <c r="AQ67" s="2">
        <f t="shared" si="14"/>
        <v>-8.7662337662337819</v>
      </c>
      <c r="AR67" s="9">
        <f>鉄鋼!AX67</f>
        <v>-3.4627492130115343</v>
      </c>
      <c r="AS67" s="9">
        <f>鉄鋼!AY67</f>
        <v>-6.3151623811909161</v>
      </c>
    </row>
    <row r="68" spans="1:45">
      <c r="B68">
        <v>6</v>
      </c>
      <c r="C68" s="4">
        <v>42156</v>
      </c>
      <c r="D68" s="2">
        <f>(鉄鋼!B68/鉄鋼!B56*100-100)*D$12/$D$12</f>
        <v>-8.7567567567567579</v>
      </c>
      <c r="E68" s="2">
        <f>(鉄鋼!C68/鉄鋼!C56*100-100)*E$12/$D$12</f>
        <v>-4.4848274684035321</v>
      </c>
      <c r="F68" s="2">
        <f>(鉄鋼!D68/鉄鋼!D56*100-100)*F$12/$D$12</f>
        <v>0</v>
      </c>
      <c r="G68" s="2">
        <f>(鉄鋼!E68/鉄鋼!E56*100-100)*G$12/$D$12</f>
        <v>1.4989620767118217E-3</v>
      </c>
      <c r="H68" s="2">
        <f>(鉄鋼!F68/鉄鋼!F56*100-100)*H$12/$D$12</f>
        <v>2.3520191993189076E-3</v>
      </c>
      <c r="I68" s="2">
        <f>(鉄鋼!G68/鉄鋼!G56*100-100)*I$12/$D$12</f>
        <v>3.0121118603225545E-2</v>
      </c>
      <c r="J68" s="2">
        <f>(鉄鋼!H68/鉄鋼!H56*100-100)*J$12/$D$12</f>
        <v>-0.32116636170581819</v>
      </c>
      <c r="K68" s="2">
        <f>(鉄鋼!I68/鉄鋼!I56*100-100)*K$12/$D$12</f>
        <v>-6.7334438997142363E-4</v>
      </c>
      <c r="L68" s="2">
        <f>(鉄鋼!J68/鉄鋼!J56*100-100)*L$12/$D$12</f>
        <v>1.8960623001759994E-2</v>
      </c>
      <c r="M68" s="2">
        <f>(鉄鋼!K68/鉄鋼!K56*100-100)*M$12/$D$12</f>
        <v>-4.0020757562915543</v>
      </c>
      <c r="N68" s="2">
        <f>(鉄鋼!L68/鉄鋼!L56*100-100)*N$12/$D$12</f>
        <v>3.737878996814914E-2</v>
      </c>
      <c r="O68" s="2">
        <f>(鉄鋼!M68/鉄鋼!M56*100-100)*O$12/$D$12</f>
        <v>1.5747532182037245E-3</v>
      </c>
      <c r="P68" s="2">
        <f>(鉄鋼!N68/鉄鋼!N56*100-100)*P$12/$D$12</f>
        <v>7.6095457523938422E-4</v>
      </c>
      <c r="Q68" s="2">
        <f>(鉄鋼!O68/鉄鋼!O56*100-100)*Q$12/$D$12</f>
        <v>8.4804923129319239E-5</v>
      </c>
      <c r="R68" s="2">
        <f>(鉄鋼!P68/鉄鋼!P56*100-100)*R$12/$D$12</f>
        <v>0</v>
      </c>
      <c r="S68" s="2">
        <f>(鉄鋼!Q68/鉄鋼!Q56*100-100)*S$12/$D$12</f>
        <v>0</v>
      </c>
      <c r="T68" s="2">
        <f>(鉄鋼!R68/鉄鋼!R56*100-100)*T$12/$D$12</f>
        <v>1.9305131193069172E-3</v>
      </c>
      <c r="U68" s="2">
        <f>(鉄鋼!S68/鉄鋼!S56*100-100)*U$12/$D$12</f>
        <v>-0.15313484724998686</v>
      </c>
      <c r="V68" s="2">
        <f>(鉄鋼!T68/鉄鋼!T56*100-100)*V$12/$D$12</f>
        <v>1.6769322177166295E-4</v>
      </c>
      <c r="W68" s="2">
        <f>(鉄鋼!U68/鉄鋼!U56*100-100)*W$12/$D$12</f>
        <v>1.3674989799434241E-4</v>
      </c>
      <c r="X68" s="2">
        <f>(鉄鋼!V68/鉄鋼!V56*100-100)*X$12/$D$12</f>
        <v>2.5573666817764189E-3</v>
      </c>
      <c r="Y68" s="2">
        <f>(鉄鋼!W68/鉄鋼!W56*100-100)*Y$12/$D$12</f>
        <v>-3.8351898995380286E-4</v>
      </c>
      <c r="Z68" s="2">
        <f>(鉄鋼!X68/鉄鋼!X56*100-100)*Z$12/$D$12</f>
        <v>2.8347029669614512E-3</v>
      </c>
      <c r="AA68" s="2">
        <f>(鉄鋼!Y68/鉄鋼!Y56*100-100)*AA$12/$D$12</f>
        <v>-1.5534100563569788E-3</v>
      </c>
      <c r="AB68" s="2">
        <f>(鉄鋼!Z68/鉄鋼!Z56*100-100)*AB$12/$D$12</f>
        <v>1.9881926470775938E-4</v>
      </c>
      <c r="AC68" s="2">
        <f>(鉄鋼!AA68/鉄鋼!AA56*100-100)*AC$12/$D$12</f>
        <v>9.251679124219099E-3</v>
      </c>
      <c r="AD68" s="2">
        <f>(鉄鋼!AB68/鉄鋼!AB56*100-100)*AD$12/$D$12</f>
        <v>2.120123078232981E-5</v>
      </c>
      <c r="AE68" s="2">
        <f>(鉄鋼!AC68/鉄鋼!AC56*100-100)*AE$12/$D$12</f>
        <v>7.6232364627759456E-4</v>
      </c>
      <c r="AJ68" s="4">
        <v>42156</v>
      </c>
      <c r="AK68" s="2">
        <f t="shared" si="8"/>
        <v>-4.4848274684035321</v>
      </c>
      <c r="AL68" s="2">
        <f t="shared" si="9"/>
        <v>-0.32116636170581819</v>
      </c>
      <c r="AM68" s="2">
        <f t="shared" si="10"/>
        <v>-4.0020757562915543</v>
      </c>
      <c r="AN68" s="2">
        <f t="shared" si="11"/>
        <v>3.737878996814914E-2</v>
      </c>
      <c r="AO68" s="2">
        <f t="shared" si="12"/>
        <v>-0.15313484724998686</v>
      </c>
      <c r="AP68" s="2">
        <f t="shared" si="13"/>
        <v>0.16706888692598376</v>
      </c>
      <c r="AQ68" s="2">
        <f t="shared" si="14"/>
        <v>-8.7567567567567579</v>
      </c>
      <c r="AR68" s="9">
        <f>鉄鋼!AX68</f>
        <v>-3.4591194968553509</v>
      </c>
      <c r="AS68" s="9">
        <f>鉄鋼!AY68</f>
        <v>-6.3102426025859728</v>
      </c>
    </row>
    <row r="69" spans="1:45">
      <c r="B69">
        <v>7</v>
      </c>
      <c r="C69" s="4">
        <v>42186</v>
      </c>
      <c r="D69" s="2">
        <f>(鉄鋼!B69/鉄鋼!B57*100-100)*D$12/$D$12</f>
        <v>-8.5997794928335196</v>
      </c>
      <c r="E69" s="2">
        <f>(鉄鋼!C69/鉄鋼!C57*100-100)*E$12/$D$12</f>
        <v>-3.083947231257119</v>
      </c>
      <c r="F69" s="2">
        <f>(鉄鋼!D69/鉄鋼!D57*100-100)*F$12/$D$12</f>
        <v>0</v>
      </c>
      <c r="G69" s="2">
        <f>(鉄鋼!E69/鉄鋼!E57*100-100)*G$12/$D$12</f>
        <v>1.3454992489497961E-3</v>
      </c>
      <c r="H69" s="2">
        <f>(鉄鋼!F69/鉄鋼!F57*100-100)*H$12/$D$12</f>
        <v>2.4327635421306179E-3</v>
      </c>
      <c r="I69" s="2">
        <f>(鉄鋼!G69/鉄鋼!G57*100-100)*I$12/$D$12</f>
        <v>2.7663337466756154E-2</v>
      </c>
      <c r="J69" s="2">
        <f>(鉄鋼!H69/鉄鋼!H57*100-100)*J$12/$D$12</f>
        <v>-0.81669644673490371</v>
      </c>
      <c r="K69" s="2">
        <f>(鉄鋼!I69/鉄鋼!I57*100-100)*K$12/$D$12</f>
        <v>-1.2083247193206764E-3</v>
      </c>
      <c r="L69" s="2">
        <f>(鉄鋼!J69/鉄鋼!J57*100-100)*L$12/$D$12</f>
        <v>1.2933705797273128E-2</v>
      </c>
      <c r="M69" s="2">
        <f>(鉄鋼!K69/鉄鋼!K57*100-100)*M$12/$D$12</f>
        <v>-4.8277972262603122</v>
      </c>
      <c r="N69" s="2">
        <f>(鉄鋼!L69/鉄鋼!L57*100-100)*N$12/$D$12</f>
        <v>-5.0385285734057664E-2</v>
      </c>
      <c r="O69" s="2">
        <f>(鉄鋼!M69/鉄鋼!M57*100-100)*O$12/$D$12</f>
        <v>9.4108758059983726E-4</v>
      </c>
      <c r="P69" s="2">
        <f>(鉄鋼!N69/鉄鋼!N57*100-100)*P$12/$D$12</f>
        <v>8.6664271068929663E-4</v>
      </c>
      <c r="Q69" s="2">
        <f>(鉄鋼!O69/鉄鋼!O57*100-100)*Q$12/$D$12</f>
        <v>0</v>
      </c>
      <c r="R69" s="2">
        <f>(鉄鋼!P69/鉄鋼!P57*100-100)*R$12/$D$12</f>
        <v>0</v>
      </c>
      <c r="S69" s="2">
        <f>(鉄鋼!Q69/鉄鋼!Q57*100-100)*S$12/$D$12</f>
        <v>0</v>
      </c>
      <c r="T69" s="2">
        <f>(鉄鋼!R69/鉄鋼!R57*100-100)*T$12/$D$12</f>
        <v>4.8605812547016314E-3</v>
      </c>
      <c r="U69" s="2">
        <f>(鉄鋼!S69/鉄鋼!S57*100-100)*U$12/$D$12</f>
        <v>-0.26947736505131015</v>
      </c>
      <c r="V69" s="2">
        <f>(鉄鋼!T69/鉄鋼!T57*100-100)*V$12/$D$12</f>
        <v>0</v>
      </c>
      <c r="W69" s="2">
        <f>(鉄鋼!U69/鉄鋼!U57*100-100)*W$12/$D$12</f>
        <v>1.0950112091018151E-4</v>
      </c>
      <c r="X69" s="2">
        <f>(鉄鋼!V69/鉄鋼!V57*100-100)*X$12/$D$12</f>
        <v>1.6999788807180146E-3</v>
      </c>
      <c r="Y69" s="2">
        <f>(鉄鋼!W69/鉄鋼!W57*100-100)*Y$12/$D$12</f>
        <v>1.913604117407589E-4</v>
      </c>
      <c r="Z69" s="2">
        <f>(鉄鋼!X69/鉄鋼!X57*100-100)*Z$12/$D$12</f>
        <v>4.2307087955704295E-3</v>
      </c>
      <c r="AA69" s="2">
        <f>(鉄鋼!Y69/鉄鋼!Y57*100-100)*AA$12/$D$12</f>
        <v>-3.103643405032224E-3</v>
      </c>
      <c r="AB69" s="2">
        <f>(鉄鋼!Z69/鉄鋼!Z57*100-100)*AB$12/$D$12</f>
        <v>1.8816878715118519E-4</v>
      </c>
      <c r="AC69" s="2">
        <f>(鉄鋼!AA69/鉄鋼!AA57*100-100)*AC$12/$D$12</f>
        <v>3.6969709780380585E-3</v>
      </c>
      <c r="AD69" s="2">
        <f>(鉄鋼!AB69/鉄鋼!AB57*100-100)*AD$12/$D$12</f>
        <v>-5.2738590543877661E-6</v>
      </c>
      <c r="AE69" s="2">
        <f>(鉄鋼!AC69/鉄鋼!AC57*100-100)*AE$12/$D$12</f>
        <v>8.0667663305092026E-4</v>
      </c>
      <c r="AJ69" s="4">
        <v>42186</v>
      </c>
      <c r="AK69" s="2">
        <f t="shared" si="8"/>
        <v>-3.083947231257119</v>
      </c>
      <c r="AL69" s="2">
        <f t="shared" si="9"/>
        <v>-0.81669644673490371</v>
      </c>
      <c r="AM69" s="2">
        <f t="shared" si="10"/>
        <v>-4.8277972262603122</v>
      </c>
      <c r="AN69" s="2">
        <f t="shared" si="11"/>
        <v>-5.0385285734057664E-2</v>
      </c>
      <c r="AO69" s="2">
        <f t="shared" si="12"/>
        <v>-0.26947736505131015</v>
      </c>
      <c r="AP69" s="2">
        <f t="shared" si="13"/>
        <v>0.44852406220418217</v>
      </c>
      <c r="AQ69" s="2">
        <f t="shared" si="14"/>
        <v>-8.5997794928335196</v>
      </c>
      <c r="AR69" s="9">
        <f>鉄鋼!AX69</f>
        <v>-4.3112513144058795</v>
      </c>
      <c r="AS69" s="9">
        <f>鉄鋼!AY69</f>
        <v>-6.1629515117955407</v>
      </c>
    </row>
    <row r="70" spans="1:45">
      <c r="B70">
        <v>8</v>
      </c>
      <c r="C70" s="4">
        <v>42217</v>
      </c>
      <c r="D70" s="2">
        <f>(鉄鋼!B70/鉄鋼!B58*100-100)*D$12/$D$12</f>
        <v>-10.352422907488972</v>
      </c>
      <c r="E70" s="2">
        <f>(鉄鋼!C70/鉄鋼!C58*100-100)*E$12/$D$12</f>
        <v>-4.4630812029305549</v>
      </c>
      <c r="F70" s="2">
        <f>(鉄鋼!D70/鉄鋼!D58*100-100)*F$12/$D$12</f>
        <v>0</v>
      </c>
      <c r="G70" s="2">
        <f>(鉄鋼!E70/鉄鋼!E58*100-100)*G$12/$D$12</f>
        <v>2.1064810461227973E-3</v>
      </c>
      <c r="H70" s="2">
        <f>(鉄鋼!F70/鉄鋼!F58*100-100)*H$12/$D$12</f>
        <v>2.3520191993189076E-3</v>
      </c>
      <c r="I70" s="2">
        <f>(鉄鋼!G70/鉄鋼!G58*100-100)*I$12/$D$12</f>
        <v>2.2811694884323205E-2</v>
      </c>
      <c r="J70" s="2">
        <f>(鉄鋼!H70/鉄鋼!H58*100-100)*J$12/$D$12</f>
        <v>-0.85362638242862443</v>
      </c>
      <c r="K70" s="2">
        <f>(鉄鋼!I70/鉄鋼!I58*100-100)*K$12/$D$12</f>
        <v>-1.2095539408052069E-3</v>
      </c>
      <c r="L70" s="2">
        <f>(鉄鋼!J70/鉄鋼!J58*100-100)*L$12/$D$12</f>
        <v>1.397098536971797E-2</v>
      </c>
      <c r="M70" s="2">
        <f>(鉄鋼!K70/鉄鋼!K58*100-100)*M$12/$D$12</f>
        <v>-5.2677080470946249</v>
      </c>
      <c r="N70" s="2">
        <f>(鉄鋼!L70/鉄鋼!L58*100-100)*N$12/$D$12</f>
        <v>-0.12959714031391745</v>
      </c>
      <c r="O70" s="2">
        <f>(鉄鋼!M70/鉄鋼!M58*100-100)*O$12/$D$12</f>
        <v>6.2801723557476252E-4</v>
      </c>
      <c r="P70" s="2">
        <f>(鉄鋼!N70/鉄鋼!N58*100-100)*P$12/$D$12</f>
        <v>4.3763819467992627E-4</v>
      </c>
      <c r="Q70" s="2">
        <f>(鉄鋼!O70/鉄鋼!O58*100-100)*Q$12/$D$12</f>
        <v>2.1095436217545054E-5</v>
      </c>
      <c r="R70" s="2">
        <f>(鉄鋼!P70/鉄鋼!P58*100-100)*R$12/$D$12</f>
        <v>0</v>
      </c>
      <c r="S70" s="2">
        <f>(鉄鋼!Q70/鉄鋼!Q58*100-100)*S$12/$D$12</f>
        <v>0</v>
      </c>
      <c r="T70" s="2">
        <f>(鉄鋼!R70/鉄鋼!R58*100-100)*T$12/$D$12</f>
        <v>3.2240219096842581E-3</v>
      </c>
      <c r="U70" s="2">
        <f>(鉄鋼!S70/鉄鋼!S58*100-100)*U$12/$D$12</f>
        <v>-0.34775793691985563</v>
      </c>
      <c r="V70" s="2">
        <f>(鉄鋼!T70/鉄鋼!T58*100-100)*V$12/$D$12</f>
        <v>0</v>
      </c>
      <c r="W70" s="2">
        <f>(鉄鋼!U70/鉄鋼!U58*100-100)*W$12/$D$12</f>
        <v>1.0950112091018151E-4</v>
      </c>
      <c r="X70" s="2">
        <f>(鉄鋼!V70/鉄鋼!V58*100-100)*X$12/$D$12</f>
        <v>1.133319253811968E-3</v>
      </c>
      <c r="Y70" s="2">
        <f>(鉄鋼!W70/鉄鋼!W58*100-100)*Y$12/$D$12</f>
        <v>-1.9076489178722187E-4</v>
      </c>
      <c r="Z70" s="2">
        <f>(鉄鋼!X70/鉄鋼!X58*100-100)*Z$12/$D$12</f>
        <v>4.1969979685140399E-3</v>
      </c>
      <c r="AA70" s="2">
        <f>(鉄鋼!Y70/鉄鋼!Y58*100-100)*AA$12/$D$12</f>
        <v>-3.103643405032224E-3</v>
      </c>
      <c r="AB70" s="2">
        <f>(鉄鋼!Z70/鉄鋼!Z58*100-100)*AB$12/$D$12</f>
        <v>1.8816878715118519E-4</v>
      </c>
      <c r="AC70" s="2">
        <f>(鉄鋼!AA70/鉄鋼!AA58*100-100)*AC$12/$D$12</f>
        <v>1.1146646164938512E-2</v>
      </c>
      <c r="AD70" s="2">
        <f>(鉄鋼!AB70/鉄鋼!AB58*100-100)*AD$12/$D$12</f>
        <v>-5.2738590543877661E-6</v>
      </c>
      <c r="AE70" s="2">
        <f>(鉄鋼!AC70/鉄鋼!AC58*100-100)*AE$12/$D$12</f>
        <v>8.292933342087665E-4</v>
      </c>
      <c r="AJ70" s="4">
        <v>42217</v>
      </c>
      <c r="AK70" s="2">
        <f t="shared" si="8"/>
        <v>-4.4630812029305549</v>
      </c>
      <c r="AL70" s="2">
        <f t="shared" si="9"/>
        <v>-0.85362638242862443</v>
      </c>
      <c r="AM70" s="2">
        <f t="shared" si="10"/>
        <v>-5.2677080470946249</v>
      </c>
      <c r="AN70" s="2">
        <f t="shared" si="11"/>
        <v>-0.12959714031391745</v>
      </c>
      <c r="AO70" s="2">
        <f t="shared" si="12"/>
        <v>-0.34775793691985563</v>
      </c>
      <c r="AP70" s="2">
        <f t="shared" si="13"/>
        <v>0.70934780219860549</v>
      </c>
      <c r="AQ70" s="2">
        <f t="shared" si="14"/>
        <v>-10.352422907488972</v>
      </c>
      <c r="AR70" s="9">
        <f>鉄鋼!AX70</f>
        <v>-5.0420168067226854</v>
      </c>
      <c r="AS70" s="9">
        <f>鉄鋼!AY70</f>
        <v>-7.4212829748395706</v>
      </c>
    </row>
    <row r="71" spans="1:45">
      <c r="B71">
        <v>9</v>
      </c>
      <c r="C71" s="4">
        <v>42248</v>
      </c>
      <c r="D71" s="2">
        <f>(鉄鋼!B71/鉄鋼!B59*100-100)*D$12/$D$12</f>
        <v>-11.938663745892656</v>
      </c>
      <c r="E71" s="2">
        <f>(鉄鋼!C71/鉄鋼!C59*100-100)*E$12/$D$12</f>
        <v>-4.9321453676061298</v>
      </c>
      <c r="F71" s="2">
        <f>(鉄鋼!D71/鉄鋼!D59*100-100)*F$12/$D$12</f>
        <v>0</v>
      </c>
      <c r="G71" s="2">
        <f>(鉄鋼!E71/鉄鋼!E59*100-100)*G$12/$D$12</f>
        <v>1.0783876611313921E-3</v>
      </c>
      <c r="H71" s="2">
        <f>(鉄鋼!F71/鉄鋼!F59*100-100)*H$12/$D$12</f>
        <v>1.6385207576463284E-3</v>
      </c>
      <c r="I71" s="2">
        <f>(鉄鋼!G71/鉄鋼!G59*100-100)*I$12/$D$12</f>
        <v>1.7223251702949006E-2</v>
      </c>
      <c r="J71" s="2">
        <f>(鉄鋼!H71/鉄鋼!H59*100-100)*J$12/$D$12</f>
        <v>-0.91130384070082837</v>
      </c>
      <c r="K71" s="2">
        <f>(鉄鋼!I71/鉄鋼!I59*100-100)*K$12/$D$12</f>
        <v>-1.2095539408052069E-3</v>
      </c>
      <c r="L71" s="2">
        <f>(鉄鋼!J71/鉄鋼!J59*100-100)*L$12/$D$12</f>
        <v>1.2973057843309453E-2</v>
      </c>
      <c r="M71" s="2">
        <f>(鉄鋼!K71/鉄鋼!K59*100-100)*M$12/$D$12</f>
        <v>-6.0031136344373319</v>
      </c>
      <c r="N71" s="2">
        <f>(鉄鋼!L71/鉄鋼!L59*100-100)*N$12/$D$12</f>
        <v>-0.19251965371126264</v>
      </c>
      <c r="O71" s="2">
        <f>(鉄鋼!M71/鉄鋼!M59*100-100)*O$12/$D$12</f>
        <v>-3.1276131443968202E-4</v>
      </c>
      <c r="P71" s="2">
        <f>(鉄鋼!N71/鉄鋼!N59*100-100)*P$12/$D$12</f>
        <v>4.8021984404805561E-4</v>
      </c>
      <c r="Q71" s="2">
        <f>(鉄鋼!O71/鉄鋼!O59*100-100)*Q$12/$D$12</f>
        <v>4.2359974128225721E-5</v>
      </c>
      <c r="R71" s="2">
        <f>(鉄鋼!P71/鉄鋼!P59*100-100)*R$12/$D$12</f>
        <v>0</v>
      </c>
      <c r="S71" s="2">
        <f>(鉄鋼!Q71/鉄鋼!Q59*100-100)*S$12/$D$12</f>
        <v>0</v>
      </c>
      <c r="T71" s="2">
        <f>(鉄鋼!R71/鉄鋼!R59*100-100)*T$12/$D$12</f>
        <v>-3.1917816905872333E-4</v>
      </c>
      <c r="U71" s="2">
        <f>(鉄鋼!S71/鉄鋼!S59*100-100)*U$12/$D$12</f>
        <v>-0.40446006138360596</v>
      </c>
      <c r="V71" s="2">
        <f>(鉄鋼!T71/鉄鋼!T59*100-100)*V$12/$D$12</f>
        <v>0</v>
      </c>
      <c r="W71" s="2">
        <f>(鉄鋼!U71/鉄鋼!U59*100-100)*W$12/$D$12</f>
        <v>1.3687640113772373E-4</v>
      </c>
      <c r="X71" s="2">
        <f>(鉄鋼!V71/鉄鋼!V59*100-100)*X$12/$D$12</f>
        <v>8.491705680657457E-4</v>
      </c>
      <c r="Y71" s="2">
        <f>(鉄鋼!W71/鉄鋼!W59*100-100)*Y$12/$D$12</f>
        <v>-3.82322984787635E-4</v>
      </c>
      <c r="Z71" s="2">
        <f>(鉄鋼!X71/鉄鋼!X59*100-100)*Z$12/$D$12</f>
        <v>3.3004925279977908E-3</v>
      </c>
      <c r="AA71" s="2">
        <f>(鉄鋼!Y71/鉄鋼!Y59*100-100)*AA$12/$D$12</f>
        <v>-2.7240439424168119E-3</v>
      </c>
      <c r="AB71" s="2">
        <f>(鉄鋼!Z71/鉄鋼!Z59*100-100)*AB$12/$D$12</f>
        <v>1.8816878715118519E-4</v>
      </c>
      <c r="AC71" s="2">
        <f>(鉄鋼!AA71/鉄鋼!AA59*100-100)*AC$12/$D$12</f>
        <v>7.4087594750261538E-3</v>
      </c>
      <c r="AD71" s="2">
        <f>(鉄鋼!AB71/鉄鋼!AB59*100-100)*AD$12/$D$12</f>
        <v>5.2844067724954196E-6</v>
      </c>
      <c r="AE71" s="2">
        <f>(鉄鋼!AC71/鉄鋼!AC59*100-100)*AE$12/$D$12</f>
        <v>8.3092740974415654E-4</v>
      </c>
      <c r="AJ71" s="4">
        <v>42248</v>
      </c>
      <c r="AK71" s="2">
        <f t="shared" si="8"/>
        <v>-4.9321453676061298</v>
      </c>
      <c r="AL71" s="2">
        <f t="shared" si="9"/>
        <v>-0.91130384070082837</v>
      </c>
      <c r="AM71" s="2">
        <f t="shared" si="10"/>
        <v>-6.0031136344373319</v>
      </c>
      <c r="AN71" s="2">
        <f t="shared" si="11"/>
        <v>-0.19251965371126264</v>
      </c>
      <c r="AO71" s="2">
        <f t="shared" si="12"/>
        <v>-0.40446006138360596</v>
      </c>
      <c r="AP71" s="2">
        <f t="shared" si="13"/>
        <v>0.50487881194650264</v>
      </c>
      <c r="AQ71" s="2">
        <f t="shared" si="14"/>
        <v>-11.938663745892656</v>
      </c>
      <c r="AR71" s="9">
        <f>鉄鋼!AX71</f>
        <v>-6.4785788923719991</v>
      </c>
      <c r="AS71" s="9">
        <f>鉄鋼!AY71</f>
        <v>-8.5716935752948871</v>
      </c>
    </row>
    <row r="72" spans="1:45">
      <c r="B72">
        <v>10</v>
      </c>
      <c r="C72" s="4">
        <v>42278</v>
      </c>
      <c r="D72" s="2">
        <f>(鉄鋼!B72/鉄鋼!B60*100-100)*D$12/$D$12</f>
        <v>-11.651583710407252</v>
      </c>
      <c r="E72" s="2">
        <f>(鉄鋼!C72/鉄鋼!C60*100-100)*E$12/$D$12</f>
        <v>-3.8437483449119236</v>
      </c>
      <c r="F72" s="2">
        <f>(鉄鋼!D72/鉄鋼!D60*100-100)*F$12/$D$12</f>
        <v>0</v>
      </c>
      <c r="G72" s="2">
        <f>(鉄鋼!E72/鉄鋼!E60*100-100)*G$12/$D$12</f>
        <v>8.1920947095148852E-4</v>
      </c>
      <c r="H72" s="2">
        <f>(鉄鋼!F72/鉄鋼!F60*100-100)*H$12/$D$12</f>
        <v>1.9506199495789545E-3</v>
      </c>
      <c r="I72" s="2">
        <f>(鉄鋼!G72/鉄鋼!G60*100-100)*I$12/$D$12</f>
        <v>1.406503717267108E-2</v>
      </c>
      <c r="J72" s="2">
        <f>(鉄鋼!H72/鉄鋼!H60*100-100)*J$12/$D$12</f>
        <v>-0.99274985626101886</v>
      </c>
      <c r="K72" s="2">
        <f>(鉄鋼!I72/鉄鋼!I60*100-100)*K$12/$D$12</f>
        <v>-1.0762539251518832E-3</v>
      </c>
      <c r="L72" s="2">
        <f>(鉄鋼!J72/鉄鋼!J60*100-100)*L$12/$D$12</f>
        <v>9.9894065080071079E-3</v>
      </c>
      <c r="M72" s="2">
        <f>(鉄鋼!K72/鉄鋼!K60*100-100)*M$12/$D$12</f>
        <v>-6.8710662735691672</v>
      </c>
      <c r="N72" s="2">
        <f>(鉄鋼!L72/鉄鋼!L60*100-100)*N$12/$D$12</f>
        <v>-0.16126693508437323</v>
      </c>
      <c r="O72" s="2">
        <f>(鉄鋼!M72/鉄鋼!M60*100-100)*O$12/$D$12</f>
        <v>-1.4060296591104618E-3</v>
      </c>
      <c r="P72" s="2">
        <f>(鉄鋼!N72/鉄鋼!N60*100-100)*P$12/$D$12</f>
        <v>3.9782609475958667E-4</v>
      </c>
      <c r="Q72" s="2">
        <f>(鉄鋼!O72/鉄鋼!O60*100-100)*Q$12/$D$12</f>
        <v>-2.1137627089981678E-5</v>
      </c>
      <c r="R72" s="2">
        <f>(鉄鋼!P72/鉄鋼!P60*100-100)*R$12/$D$12</f>
        <v>0</v>
      </c>
      <c r="S72" s="2">
        <f>(鉄鋼!Q72/鉄鋼!Q60*100-100)*S$12/$D$12</f>
        <v>0</v>
      </c>
      <c r="T72" s="2">
        <f>(鉄鋼!R72/鉄鋼!R60*100-100)*T$12/$D$12</f>
        <v>-2.8583119617201233E-3</v>
      </c>
      <c r="U72" s="2">
        <f>(鉄鋼!S72/鉄鋼!S60*100-100)*U$12/$D$12</f>
        <v>-0.38739430878026626</v>
      </c>
      <c r="V72" s="2">
        <f>(鉄鋼!T72/鉄鋼!T60*100-100)*V$12/$D$12</f>
        <v>0</v>
      </c>
      <c r="W72" s="2">
        <f>(鉄鋼!U72/鉄鋼!U60*100-100)*W$12/$D$12</f>
        <v>1.5056404125149799E-4</v>
      </c>
      <c r="X72" s="2">
        <f>(鉄鋼!V72/鉄鋼!V60*100-100)*X$12/$D$12</f>
        <v>0</v>
      </c>
      <c r="Y72" s="2">
        <f>(鉄鋼!W72/鉄鋼!W60*100-100)*Y$12/$D$12</f>
        <v>3.8232298478760882E-4</v>
      </c>
      <c r="Z72" s="2">
        <f>(鉄鋼!X72/鉄鋼!X60*100-100)*Z$12/$D$12</f>
        <v>2.3503937753168759E-3</v>
      </c>
      <c r="AA72" s="2">
        <f>(鉄鋼!Y72/鉄鋼!Y60*100-100)*AA$12/$D$12</f>
        <v>-3.4987537462978177E-3</v>
      </c>
      <c r="AB72" s="2">
        <f>(鉄鋼!Z72/鉄鋼!Z60*100-100)*AB$12/$D$12</f>
        <v>1.8687489568747096E-4</v>
      </c>
      <c r="AC72" s="2">
        <f>(鉄鋼!AA72/鉄鋼!AA60*100-100)*AC$12/$D$12</f>
        <v>7.4087594750261538E-3</v>
      </c>
      <c r="AD72" s="2">
        <f>(鉄鋼!AB72/鉄鋼!AB60*100-100)*AD$12/$D$12</f>
        <v>5.2844067724954196E-6</v>
      </c>
      <c r="AE72" s="2">
        <f>(鉄鋼!AC72/鉄鋼!AC60*100-100)*AE$12/$D$12</f>
        <v>8.5195455643189051E-4</v>
      </c>
      <c r="AJ72" s="4">
        <v>42278</v>
      </c>
      <c r="AK72" s="2">
        <f t="shared" si="8"/>
        <v>-3.8437483449119236</v>
      </c>
      <c r="AL72" s="2">
        <f t="shared" si="9"/>
        <v>-0.99274985626101886</v>
      </c>
      <c r="AM72" s="2">
        <f t="shared" si="10"/>
        <v>-6.8710662735691672</v>
      </c>
      <c r="AN72" s="2">
        <f t="shared" si="11"/>
        <v>-0.16126693508437323</v>
      </c>
      <c r="AO72" s="2">
        <f t="shared" si="12"/>
        <v>-0.38739430878026626</v>
      </c>
      <c r="AP72" s="2">
        <f t="shared" si="13"/>
        <v>0.60464200819949809</v>
      </c>
      <c r="AQ72" s="2">
        <f t="shared" si="14"/>
        <v>-11.651583710407252</v>
      </c>
      <c r="AR72" s="9">
        <f>鉄鋼!AX72</f>
        <v>-7.9281183932346693</v>
      </c>
      <c r="AS72" s="9">
        <f>鉄鋼!AY72</f>
        <v>-8.2888888504029552</v>
      </c>
    </row>
    <row r="73" spans="1:45">
      <c r="B73">
        <v>11</v>
      </c>
      <c r="C73" s="4">
        <v>42309</v>
      </c>
      <c r="D73" s="2">
        <f>(鉄鋼!B73/鉄鋼!B61*100-100)*D$12/$D$12</f>
        <v>-12.570145903479229</v>
      </c>
      <c r="E73" s="2">
        <f>(鉄鋼!C73/鉄鋼!C61*100-100)*E$12/$D$12</f>
        <v>-4.3936127257292323</v>
      </c>
      <c r="F73" s="2">
        <f>(鉄鋼!D73/鉄鋼!D61*100-100)*F$12/$D$12</f>
        <v>0</v>
      </c>
      <c r="G73" s="2">
        <f>(鉄鋼!E73/鉄鋼!E61*100-100)*G$12/$D$12</f>
        <v>6.5349152453762869E-4</v>
      </c>
      <c r="H73" s="2">
        <f>(鉄鋼!F73/鉄鋼!F61*100-100)*H$12/$D$12</f>
        <v>1.3138249696480278E-3</v>
      </c>
      <c r="I73" s="2">
        <f>(鉄鋼!G73/鉄鋼!G61*100-100)*I$12/$D$12</f>
        <v>1.007215877314044E-2</v>
      </c>
      <c r="J73" s="2">
        <f>(鉄鋼!H73/鉄鋼!H61*100-100)*J$12/$D$12</f>
        <v>-0.94770207102467729</v>
      </c>
      <c r="K73" s="2">
        <f>(鉄鋼!I73/鉄鋼!I61*100-100)*K$12/$D$12</f>
        <v>-1.2095539408052069E-3</v>
      </c>
      <c r="L73" s="2">
        <f>(鉄鋼!J73/鉄鋼!J61*100-100)*L$12/$D$12</f>
        <v>5.9633729759921697E-3</v>
      </c>
      <c r="M73" s="2">
        <f>(鉄鋼!K73/鉄鋼!K61*100-100)*M$12/$D$12</f>
        <v>-7.1730911647150544</v>
      </c>
      <c r="N73" s="2">
        <f>(鉄鋼!L73/鉄鋼!L61*100-100)*N$12/$D$12</f>
        <v>-0.2061753557179582</v>
      </c>
      <c r="O73" s="2">
        <f>(鉄鋼!M73/鉄鋼!M61*100-100)*O$12/$D$12</f>
        <v>-1.0946646005388424E-3</v>
      </c>
      <c r="P73" s="2">
        <f>(鉄鋼!N73/鉄鋼!N61*100-100)*P$12/$D$12</f>
        <v>2.2605517860120277E-4</v>
      </c>
      <c r="Q73" s="2">
        <f>(鉄鋼!O73/鉄鋼!O61*100-100)*Q$12/$D$12</f>
        <v>1.0589993532055829E-4</v>
      </c>
      <c r="R73" s="2">
        <f>(鉄鋼!P73/鉄鋼!P61*100-100)*R$12/$D$12</f>
        <v>0</v>
      </c>
      <c r="S73" s="2">
        <f>(鉄鋼!Q73/鉄鋼!Q61*100-100)*S$12/$D$12</f>
        <v>0</v>
      </c>
      <c r="T73" s="2">
        <f>(鉄鋼!R73/鉄鋼!R61*100-100)*T$12/$D$12</f>
        <v>-4.1123054487251526E-3</v>
      </c>
      <c r="U73" s="2">
        <f>(鉄鋼!S73/鉄鋼!S61*100-100)*U$12/$D$12</f>
        <v>-0.37322974842470374</v>
      </c>
      <c r="V73" s="2">
        <f>(鉄鋼!T73/鉄鋼!T61*100-100)*V$12/$D$12</f>
        <v>0</v>
      </c>
      <c r="W73" s="2">
        <f>(鉄鋼!U73/鉄鋼!U61*100-100)*W$12/$D$12</f>
        <v>1.5056404125149799E-4</v>
      </c>
      <c r="X73" s="2">
        <f>(鉄鋼!V73/鉄鋼!V61*100-100)*X$12/$D$12</f>
        <v>-2.8169991999111584E-4</v>
      </c>
      <c r="Y73" s="2">
        <f>(鉄鋼!W73/鉄鋼!W61*100-100)*Y$12/$D$12</f>
        <v>7.6464596957524376E-4</v>
      </c>
      <c r="Z73" s="2">
        <f>(鉄鋼!X73/鉄鋼!X61*100-100)*Z$12/$D$12</f>
        <v>9.3827342694019966E-4</v>
      </c>
      <c r="AA73" s="2">
        <f>(鉄鋼!Y73/鉄鋼!Y61*100-100)*AA$12/$D$12</f>
        <v>-3.8835251408924471E-3</v>
      </c>
      <c r="AB73" s="2">
        <f>(鉄鋼!Z73/鉄鋼!Z61*100-100)*AB$12/$D$12</f>
        <v>1.8687489568747096E-4</v>
      </c>
      <c r="AC73" s="2">
        <f>(鉄鋼!AA73/鉄鋼!AA61*100-100)*AC$12/$D$12</f>
        <v>7.3865554006753813E-3</v>
      </c>
      <c r="AD73" s="2">
        <f>(鉄鋼!AB73/鉄鋼!AB61*100-100)*AD$12/$D$12</f>
        <v>0</v>
      </c>
      <c r="AE73" s="2">
        <f>(鉄鋼!AC73/鉄鋼!AC61*100-100)*AE$12/$D$12</f>
        <v>7.6307249072383879E-4</v>
      </c>
      <c r="AJ73" s="4">
        <v>42309</v>
      </c>
      <c r="AK73" s="2">
        <f t="shared" si="8"/>
        <v>-4.3936127257292323</v>
      </c>
      <c r="AL73" s="2">
        <f t="shared" si="9"/>
        <v>-0.94770207102467729</v>
      </c>
      <c r="AM73" s="2">
        <f t="shared" si="10"/>
        <v>-7.1730911647150544</v>
      </c>
      <c r="AN73" s="2">
        <f t="shared" si="11"/>
        <v>-0.2061753557179582</v>
      </c>
      <c r="AO73" s="2">
        <f t="shared" si="12"/>
        <v>-0.37322974842470374</v>
      </c>
      <c r="AP73" s="2">
        <f t="shared" si="13"/>
        <v>0.52366516213239578</v>
      </c>
      <c r="AQ73" s="2">
        <f t="shared" si="14"/>
        <v>-12.570145903479229</v>
      </c>
      <c r="AR73" s="9">
        <f>鉄鋼!AX73</f>
        <v>-8.8050314465408945</v>
      </c>
      <c r="AS73" s="9">
        <f>鉄鋼!AY73</f>
        <v>-8.962671940185345</v>
      </c>
    </row>
    <row r="74" spans="1:45">
      <c r="B74">
        <v>12</v>
      </c>
      <c r="C74" s="4">
        <v>42339</v>
      </c>
      <c r="D74" s="2">
        <f>(鉄鋼!B74/鉄鋼!B62*100-100)*D$12/$D$12</f>
        <v>-12.892376681614353</v>
      </c>
      <c r="E74" s="2">
        <f>(鉄鋼!C74/鉄鋼!C62*100-100)*E$12/$D$12</f>
        <v>-4.6517426889554816</v>
      </c>
      <c r="F74" s="2">
        <f>(鉄鋼!D74/鉄鋼!D62*100-100)*F$12/$D$12</f>
        <v>0</v>
      </c>
      <c r="G74" s="2">
        <f>(鉄鋼!E74/鉄鋼!E62*100-100)*G$12/$D$12</f>
        <v>-1.6352892018038553E-4</v>
      </c>
      <c r="H74" s="2">
        <f>(鉄鋼!F74/鉄鋼!F62*100-100)*H$12/$D$12</f>
        <v>8.4690492645295547E-4</v>
      </c>
      <c r="I74" s="2">
        <f>(鉄鋼!G74/鉄鋼!G62*100-100)*I$12/$D$12</f>
        <v>4.6269454995845789E-3</v>
      </c>
      <c r="J74" s="2">
        <f>(鉄鋼!H74/鉄鋼!H62*100-100)*J$12/$D$12</f>
        <v>-0.88356700927500165</v>
      </c>
      <c r="K74" s="2">
        <f>(鉄鋼!I74/鉄鋼!I62*100-100)*K$12/$D$12</f>
        <v>-1.2095539408052069E-3</v>
      </c>
      <c r="L74" s="2">
        <f>(鉄鋼!J74/鉄鋼!J62*100-100)*L$12/$D$12</f>
        <v>3.9715702968262127E-3</v>
      </c>
      <c r="M74" s="2">
        <f>(鉄鋼!K74/鉄鋼!K62*100-100)*M$12/$D$12</f>
        <v>-7.2566246271333119</v>
      </c>
      <c r="N74" s="2">
        <f>(鉄鋼!L74/鉄鋼!L62*100-100)*N$12/$D$12</f>
        <v>-0.27967041863179415</v>
      </c>
      <c r="O74" s="2">
        <f>(鉄鋼!M74/鉄鋼!M62*100-100)*O$12/$D$12</f>
        <v>-1.8709939226182993E-3</v>
      </c>
      <c r="P74" s="2">
        <f>(鉄鋼!N74/鉄鋼!N62*100-100)*P$12/$D$12</f>
        <v>-8.1823072606386173E-5</v>
      </c>
      <c r="Q74" s="2">
        <f>(鉄鋼!O74/鉄鋼!O62*100-100)*Q$12/$D$12</f>
        <v>-1.6775894515859218E-4</v>
      </c>
      <c r="R74" s="2">
        <f>(鉄鋼!P74/鉄鋼!P62*100-100)*R$12/$D$12</f>
        <v>0</v>
      </c>
      <c r="S74" s="2">
        <f>(鉄鋼!Q74/鉄鋼!Q62*100-100)*S$12/$D$12</f>
        <v>0</v>
      </c>
      <c r="T74" s="2">
        <f>(鉄鋼!R74/鉄鋼!R62*100-100)*T$12/$D$12</f>
        <v>-5.9865599329872489E-3</v>
      </c>
      <c r="U74" s="2">
        <f>(鉄鋼!S74/鉄鋼!S62*100-100)*U$12/$D$12</f>
        <v>-0.39483824721942268</v>
      </c>
      <c r="V74" s="2">
        <f>(鉄鋼!T74/鉄鋼!T62*100-100)*V$12/$D$12</f>
        <v>0</v>
      </c>
      <c r="W74" s="2">
        <f>(鉄鋼!U74/鉄鋼!U62*100-100)*W$12/$D$12</f>
        <v>1.3674989799434241E-4</v>
      </c>
      <c r="X74" s="2">
        <f>(鉄鋼!V74/鉄鋼!V62*100-100)*X$12/$D$12</f>
        <v>-5.6339983998231517E-4</v>
      </c>
      <c r="Y74" s="2">
        <f>(鉄鋼!W74/鉄鋼!W62*100-100)*Y$12/$D$12</f>
        <v>1.9116149239381487E-3</v>
      </c>
      <c r="Z74" s="2">
        <f>(鉄鋼!X74/鉄鋼!X62*100-100)*Z$12/$D$12</f>
        <v>9.3733421430054189E-4</v>
      </c>
      <c r="AA74" s="2">
        <f>(鉄鋼!Y74/鉄鋼!Y62*100-100)*AA$12/$D$12</f>
        <v>-3.8835251408924471E-3</v>
      </c>
      <c r="AB74" s="2">
        <f>(鉄鋼!Z74/鉄鋼!Z62*100-100)*AB$12/$D$12</f>
        <v>1.8687489568747096E-4</v>
      </c>
      <c r="AC74" s="2">
        <f>(鉄鋼!AA74/鉄鋼!AA62*100-100)*AC$12/$D$12</f>
        <v>9.2331942508441615E-3</v>
      </c>
      <c r="AD74" s="2">
        <f>(鉄鋼!AB74/鉄鋼!AB62*100-100)*AD$12/$D$12</f>
        <v>0</v>
      </c>
      <c r="AE74" s="2">
        <f>(鉄鋼!AC74/鉄鋼!AC62*100-100)*AE$12/$D$12</f>
        <v>7.1876229506173455E-4</v>
      </c>
      <c r="AJ74" s="4">
        <v>42339</v>
      </c>
      <c r="AK74" s="2">
        <f t="shared" si="8"/>
        <v>-4.6517426889554816</v>
      </c>
      <c r="AL74" s="2">
        <f t="shared" si="9"/>
        <v>-0.88356700927500165</v>
      </c>
      <c r="AM74" s="2">
        <f t="shared" si="10"/>
        <v>-7.2566246271333119</v>
      </c>
      <c r="AN74" s="2">
        <f t="shared" si="11"/>
        <v>-0.27967041863179415</v>
      </c>
      <c r="AO74" s="2">
        <f t="shared" si="12"/>
        <v>-0.39483824721942268</v>
      </c>
      <c r="AP74" s="2">
        <f t="shared" si="13"/>
        <v>0.57406630960065641</v>
      </c>
      <c r="AQ74" s="2">
        <f t="shared" si="14"/>
        <v>-12.892376681614353</v>
      </c>
      <c r="AR74" s="9">
        <f>鉄鋼!AX74</f>
        <v>-9.6234309623430789</v>
      </c>
      <c r="AS74" s="9">
        <f>鉄鋼!AY74</f>
        <v>-9.1953850082980892</v>
      </c>
    </row>
    <row r="75" spans="1:45">
      <c r="A75">
        <v>16</v>
      </c>
      <c r="B75">
        <v>1</v>
      </c>
      <c r="C75" s="4">
        <v>42370</v>
      </c>
      <c r="D75" s="2">
        <f>(鉄鋼!B75/鉄鋼!B63*100-100)*D$12/$D$12</f>
        <v>-13.325740318906613</v>
      </c>
      <c r="E75" s="2">
        <f>(鉄鋼!C75/鉄鋼!C63*100-100)*E$12/$D$12</f>
        <v>-4.504594312900152</v>
      </c>
      <c r="F75" s="2">
        <f>(鉄鋼!D75/鉄鋼!D63*100-100)*F$12/$D$12</f>
        <v>0</v>
      </c>
      <c r="G75" s="2">
        <f>(鉄鋼!E75/鉄鋼!E63*100-100)*G$12/$D$12</f>
        <v>4.9916845314536089E-4</v>
      </c>
      <c r="H75" s="2">
        <f>(鉄鋼!F75/鉄鋼!F63*100-100)*H$12/$D$12</f>
        <v>6.9357838889006851E-4</v>
      </c>
      <c r="I75" s="2">
        <f>(鉄鋼!G75/鉄鋼!G63*100-100)*I$12/$D$12</f>
        <v>1.5394350261612128E-3</v>
      </c>
      <c r="J75" s="2">
        <f>(鉄鋼!H75/鉄鋼!H63*100-100)*J$12/$D$12</f>
        <v>-1.411913279865203</v>
      </c>
      <c r="K75" s="2">
        <f>(鉄鋼!I75/鉄鋼!I63*100-100)*K$12/$D$12</f>
        <v>-1.2120199019485512E-3</v>
      </c>
      <c r="L75" s="2">
        <f>(鉄鋼!J75/鉄鋼!J63*100-100)*L$12/$D$12</f>
        <v>1.9817855811454805E-3</v>
      </c>
      <c r="M75" s="2">
        <f>(鉄鋼!K75/鉄鋼!K63*100-100)*M$12/$D$12</f>
        <v>-7.2254693552966556</v>
      </c>
      <c r="N75" s="2">
        <f>(鉄鋼!L75/鉄鋼!L63*100-100)*N$12/$D$12</f>
        <v>-0.34630349529314769</v>
      </c>
      <c r="O75" s="2">
        <f>(鉄鋼!M75/鉄鋼!M63*100-100)*O$12/$D$12</f>
        <v>-2.4921910476023261E-3</v>
      </c>
      <c r="P75" s="2">
        <f>(鉄鋼!N75/鉄鋼!N63*100-100)*P$12/$D$12</f>
        <v>-3.4903482290119642E-4</v>
      </c>
      <c r="Q75" s="2">
        <f>(鉄鋼!O75/鉄鋼!O63*100-100)*Q$12/$D$12</f>
        <v>-2.1137627089981678E-5</v>
      </c>
      <c r="R75" s="2">
        <f>(鉄鋼!P75/鉄鋼!P63*100-100)*R$12/$D$12</f>
        <v>0</v>
      </c>
      <c r="S75" s="2">
        <f>(鉄鋼!Q75/鉄鋼!Q63*100-100)*S$12/$D$12</f>
        <v>0</v>
      </c>
      <c r="T75" s="2">
        <f>(鉄鋼!R75/鉄鋼!R63*100-100)*T$12/$D$12</f>
        <v>-5.7567204840254221E-3</v>
      </c>
      <c r="U75" s="2">
        <f>(鉄鋼!S75/鉄鋼!S63*100-100)*U$12/$D$12</f>
        <v>-0.43250241489648272</v>
      </c>
      <c r="V75" s="2">
        <f>(鉄鋼!T75/鉄鋼!T63*100-100)*V$12/$D$12</f>
        <v>0</v>
      </c>
      <c r="W75" s="2">
        <f>(鉄鋼!U75/鉄鋼!U63*100-100)*W$12/$D$12</f>
        <v>1.3649759190948425E-4</v>
      </c>
      <c r="X75" s="2">
        <f>(鉄鋼!V75/鉄鋼!V63*100-100)*X$12/$D$12</f>
        <v>3.3803990398936822E-3</v>
      </c>
      <c r="Y75" s="2">
        <f>(鉄鋼!W75/鉄鋼!W63*100-100)*Y$12/$D$12</f>
        <v>1.1445893507231221E-3</v>
      </c>
      <c r="Z75" s="2">
        <f>(鉄鋼!X75/鉄鋼!X63*100-100)*Z$12/$D$12</f>
        <v>9.4204917513703067E-4</v>
      </c>
      <c r="AA75" s="2">
        <f>(鉄鋼!Y75/鉄鋼!Y63*100-100)*AA$12/$D$12</f>
        <v>-3.110003330042565E-3</v>
      </c>
      <c r="AB75" s="2">
        <f>(鉄鋼!Z75/鉄鋼!Z63*100-100)*AB$12/$D$12</f>
        <v>7.1896690782251866E-5</v>
      </c>
      <c r="AC75" s="2">
        <f>(鉄鋼!AA75/鉄鋼!AA63*100-100)*AC$12/$D$12</f>
        <v>3.6895917944491556E-3</v>
      </c>
      <c r="AD75" s="2">
        <f>(鉄鋼!AB75/鉄鋼!AB63*100-100)*AD$12/$D$12</f>
        <v>0</v>
      </c>
      <c r="AE75" s="2">
        <f>(鉄鋼!AC75/鉄鋼!AC63*100-100)*AE$12/$D$12</f>
        <v>6.9766627723322758E-4</v>
      </c>
      <c r="AJ75" s="4">
        <v>42370</v>
      </c>
      <c r="AK75" s="2">
        <f t="shared" si="8"/>
        <v>-4.504594312900152</v>
      </c>
      <c r="AL75" s="2">
        <f t="shared" si="9"/>
        <v>-1.411913279865203</v>
      </c>
      <c r="AM75" s="2">
        <f t="shared" si="10"/>
        <v>-7.2254693552966556</v>
      </c>
      <c r="AN75" s="2">
        <f t="shared" si="11"/>
        <v>-0.34630349529314769</v>
      </c>
      <c r="AO75" s="2">
        <f t="shared" si="12"/>
        <v>-0.43250241489648272</v>
      </c>
      <c r="AP75" s="2">
        <f t="shared" si="13"/>
        <v>0.59504253934502849</v>
      </c>
      <c r="AQ75" s="2">
        <f t="shared" si="14"/>
        <v>-13.325740318906613</v>
      </c>
      <c r="AR75" s="9">
        <f>鉄鋼!AX75</f>
        <v>-10.147991543340368</v>
      </c>
      <c r="AS75" s="9">
        <f>鉄鋼!AY75</f>
        <v>-9.4612172250019313</v>
      </c>
    </row>
    <row r="76" spans="1:45">
      <c r="B76">
        <v>2</v>
      </c>
      <c r="C76" s="4">
        <v>42401</v>
      </c>
      <c r="D76" s="2">
        <f>(鉄鋼!B76/鉄鋼!B64*100-100)*D$12/$D$12</f>
        <v>-12.630359212050976</v>
      </c>
      <c r="E76" s="2">
        <f>(鉄鋼!C76/鉄鋼!C64*100-100)*E$12/$D$12</f>
        <v>-3.8992283026940324</v>
      </c>
      <c r="F76" s="2">
        <f>(鉄鋼!D76/鉄鋼!D64*100-100)*F$12/$D$12</f>
        <v>0</v>
      </c>
      <c r="G76" s="2">
        <f>(鉄鋼!E76/鉄鋼!E64*100-100)*G$12/$D$12</f>
        <v>5.7787051880523041E-4</v>
      </c>
      <c r="H76" s="2">
        <f>(鉄鋼!F76/鉄鋼!F64*100-100)*H$12/$D$12</f>
        <v>2.3097407085079976E-4</v>
      </c>
      <c r="I76" s="2">
        <f>(鉄鋼!G76/鉄鋼!G64*100-100)*I$12/$D$12</f>
        <v>7.6828281128559015E-4</v>
      </c>
      <c r="J76" s="2">
        <f>(鉄鋼!H76/鉄鋼!H64*100-100)*J$12/$D$12</f>
        <v>-1.4645425770174685</v>
      </c>
      <c r="K76" s="2">
        <f>(鉄鋼!I76/鉄鋼!I64*100-100)*K$12/$D$12</f>
        <v>-1.2132566569505536E-3</v>
      </c>
      <c r="L76" s="2">
        <f>(鉄鋼!J76/鉄鋼!J64*100-100)*L$12/$D$12</f>
        <v>-9.898959165379655E-4</v>
      </c>
      <c r="M76" s="2">
        <f>(鉄鋼!K76/鉄鋼!K64*100-100)*M$12/$D$12</f>
        <v>-7.3188198791223504</v>
      </c>
      <c r="N76" s="2">
        <f>(鉄鋼!L76/鉄鋼!L64*100-100)*N$12/$D$12</f>
        <v>-0.30878815123161651</v>
      </c>
      <c r="O76" s="2">
        <f>(鉄鋼!M76/鉄鋼!M64*100-100)*O$12/$D$12</f>
        <v>-2.962407044145614E-3</v>
      </c>
      <c r="P76" s="2">
        <f>(鉄鋼!N76/鉄鋼!N64*100-100)*P$12/$D$12</f>
        <v>-4.7048266748671497E-4</v>
      </c>
      <c r="Q76" s="2">
        <f>(鉄鋼!O76/鉄鋼!O64*100-100)*Q$12/$D$12</f>
        <v>1.2733510295170493E-4</v>
      </c>
      <c r="R76" s="2">
        <f>(鉄鋼!P76/鉄鋼!P64*100-100)*R$12/$D$12</f>
        <v>0</v>
      </c>
      <c r="S76" s="2">
        <f>(鉄鋼!Q76/鉄鋼!Q64*100-100)*S$12/$D$12</f>
        <v>0</v>
      </c>
      <c r="T76" s="2">
        <f>(鉄鋼!R76/鉄鋼!R64*100-100)*T$12/$D$12</f>
        <v>-4.8117311918403289E-3</v>
      </c>
      <c r="U76" s="2">
        <f>(鉄鋼!S76/鉄鋼!S64*100-100)*U$12/$D$12</f>
        <v>-0.48963166996405577</v>
      </c>
      <c r="V76" s="2">
        <f>(鉄鋼!T76/鉄鋼!T64*100-100)*V$12/$D$12</f>
        <v>0</v>
      </c>
      <c r="W76" s="2">
        <f>(鉄鋼!U76/鉄鋼!U64*100-100)*W$12/$D$12</f>
        <v>1.3649759190948425E-4</v>
      </c>
      <c r="X76" s="2">
        <f>(鉄鋼!V76/鉄鋼!V64*100-100)*X$12/$D$12</f>
        <v>3.3868935625448152E-3</v>
      </c>
      <c r="Y76" s="2">
        <f>(鉄鋼!W76/鉄鋼!W64*100-100)*Y$12/$D$12</f>
        <v>1.3479387327538935E-3</v>
      </c>
      <c r="Z76" s="2">
        <f>(鉄鋼!X76/鉄鋼!X64*100-100)*Z$12/$D$12</f>
        <v>1.4159227017432855E-3</v>
      </c>
      <c r="AA76" s="2">
        <f>(鉄鋼!Y76/鉄鋼!Y64*100-100)*AA$12/$D$12</f>
        <v>-3.110003330042565E-3</v>
      </c>
      <c r="AB76" s="2">
        <f>(鉄鋼!Z76/鉄鋼!Z64*100-100)*AB$12/$D$12</f>
        <v>7.1896690782251866E-5</v>
      </c>
      <c r="AC76" s="2">
        <f>(鉄鋼!AA76/鉄鋼!AA64*100-100)*AC$12/$D$12</f>
        <v>7.4013432993751214E-3</v>
      </c>
      <c r="AD76" s="2">
        <f>(鉄鋼!AB76/鉄鋼!AB64*100-100)*AD$12/$D$12</f>
        <v>0</v>
      </c>
      <c r="AE76" s="2">
        <f>(鉄鋼!AC76/鉄鋼!AC64*100-100)*AE$12/$D$12</f>
        <v>7.4272961329959993E-4</v>
      </c>
      <c r="AJ76" s="4">
        <v>42401</v>
      </c>
      <c r="AK76" s="2">
        <f t="shared" si="8"/>
        <v>-3.8992283026940324</v>
      </c>
      <c r="AL76" s="2">
        <f t="shared" si="9"/>
        <v>-1.4645425770174685</v>
      </c>
      <c r="AM76" s="2">
        <f t="shared" si="10"/>
        <v>-7.3188198791223504</v>
      </c>
      <c r="AN76" s="2">
        <f t="shared" si="11"/>
        <v>-0.30878815123161651</v>
      </c>
      <c r="AO76" s="2">
        <f t="shared" si="12"/>
        <v>-0.48963166996405577</v>
      </c>
      <c r="AP76" s="2">
        <f t="shared" si="13"/>
        <v>0.85065136797854635</v>
      </c>
      <c r="AQ76" s="2">
        <f t="shared" si="14"/>
        <v>-12.630359212050976</v>
      </c>
      <c r="AR76" s="9">
        <f>鉄鋼!AX76</f>
        <v>-10.392364793213147</v>
      </c>
      <c r="AS76" s="9">
        <f>鉄鋼!AY76</f>
        <v>-8.9225245207533987</v>
      </c>
    </row>
    <row r="77" spans="1:45">
      <c r="B77">
        <v>3</v>
      </c>
      <c r="C77" s="4">
        <v>42430</v>
      </c>
      <c r="D77" s="2">
        <f>(鉄鋼!B77/鉄鋼!B65*100-100)*D$12/$D$12</f>
        <v>-13.325608342989568</v>
      </c>
      <c r="E77" s="2">
        <f>(鉄鋼!C77/鉄鋼!C65*100-100)*E$12/$D$12</f>
        <v>-4.1407257340041008</v>
      </c>
      <c r="F77" s="2">
        <f>(鉄鋼!D77/鉄鋼!D65*100-100)*F$12/$D$12</f>
        <v>0</v>
      </c>
      <c r="G77" s="2">
        <f>(鉄鋼!E77/鉄鋼!E65*100-100)*G$12/$D$12</f>
        <v>2.4552788637027307E-4</v>
      </c>
      <c r="H77" s="2">
        <f>(鉄鋼!F77/鉄鋼!F65*100-100)*H$12/$D$12</f>
        <v>-7.6845953065577779E-5</v>
      </c>
      <c r="I77" s="2">
        <f>(鉄鋼!G77/鉄鋼!G65*100-100)*I$12/$D$12</f>
        <v>-3.0674137916626375E-3</v>
      </c>
      <c r="J77" s="2">
        <f>(鉄鋼!H77/鉄鋼!H65*100-100)*J$12/$D$12</f>
        <v>-1.508454358830345</v>
      </c>
      <c r="K77" s="2">
        <f>(鉄鋼!I77/鉄鋼!I65*100-100)*K$12/$D$12</f>
        <v>-1.3508197271205711E-3</v>
      </c>
      <c r="L77" s="2">
        <f>(鉄鋼!J77/鉄鋼!J65*100-100)*L$12/$D$12</f>
        <v>-1.0823521951425677E-2</v>
      </c>
      <c r="M77" s="2">
        <f>(鉄鋼!K77/鉄鋼!K65*100-100)*M$12/$D$12</f>
        <v>-7.6442363286179846</v>
      </c>
      <c r="N77" s="2">
        <f>(鉄鋼!L77/鉄鋼!L65*100-100)*N$12/$D$12</f>
        <v>-0.27257829796792565</v>
      </c>
      <c r="O77" s="2">
        <f>(鉄鋼!M77/鉄鋼!M65*100-100)*O$12/$D$12</f>
        <v>-2.6558338005419958E-3</v>
      </c>
      <c r="P77" s="2">
        <f>(鉄鋼!N77/鉄鋼!N65*100-100)*P$12/$D$12</f>
        <v>-6.1480632810199519E-4</v>
      </c>
      <c r="Q77" s="2">
        <f>(鉄鋼!O77/鉄鋼!O65*100-100)*Q$12/$D$12</f>
        <v>-4.2190872435096125E-5</v>
      </c>
      <c r="R77" s="2">
        <f>(鉄鋼!P77/鉄鋼!P65*100-100)*R$12/$D$12</f>
        <v>0</v>
      </c>
      <c r="S77" s="2">
        <f>(鉄鋼!Q77/鉄鋼!Q65*100-100)*S$12/$D$12</f>
        <v>0</v>
      </c>
      <c r="T77" s="2">
        <f>(鉄鋼!R77/鉄鋼!R65*100-100)*T$12/$D$12</f>
        <v>-3.535709828445283E-3</v>
      </c>
      <c r="U77" s="2">
        <f>(鉄鋼!S77/鉄鋼!S65*100-100)*U$12/$D$12</f>
        <v>-0.55823247774958373</v>
      </c>
      <c r="V77" s="2">
        <f>(鉄鋼!T77/鉄鋼!T65*100-100)*V$12/$D$12</f>
        <v>0</v>
      </c>
      <c r="W77" s="2">
        <f>(鉄鋼!U77/鉄鋼!U65*100-100)*W$12/$D$12</f>
        <v>1.3649759190948425E-4</v>
      </c>
      <c r="X77" s="2">
        <f>(鉄鋼!V77/鉄鋼!V65*100-100)*X$12/$D$12</f>
        <v>3.1016729194418085E-3</v>
      </c>
      <c r="Y77" s="2">
        <f>(鉄鋼!W77/鉄鋼!W65*100-100)*Y$12/$D$12</f>
        <v>1.1469689543628788E-3</v>
      </c>
      <c r="Z77" s="2">
        <f>(鉄鋼!X77/鉄鋼!X65*100-100)*Z$12/$D$12</f>
        <v>1.4045953201292825E-3</v>
      </c>
      <c r="AA77" s="2">
        <f>(鉄鋼!Y77/鉄鋼!Y65*100-100)*AA$12/$D$12</f>
        <v>-3.110003330042565E-3</v>
      </c>
      <c r="AB77" s="2">
        <f>(鉄鋼!Z77/鉄鋼!Z65*100-100)*AB$12/$D$12</f>
        <v>7.1896690782251866E-5</v>
      </c>
      <c r="AC77" s="2">
        <f>(鉄鋼!AA77/鉄鋼!AA65*100-100)*AC$12/$D$12</f>
        <v>1.4773110801351026E-2</v>
      </c>
      <c r="AD77" s="2">
        <f>(鉄鋼!AB77/鉄鋼!AB65*100-100)*AD$12/$D$12</f>
        <v>0</v>
      </c>
      <c r="AE77" s="2">
        <f>(鉄鋼!AC77/鉄鋼!AC65*100-100)*AE$12/$D$12</f>
        <v>6.0926101612303384E-4</v>
      </c>
      <c r="AJ77" s="4">
        <v>42430</v>
      </c>
      <c r="AK77" s="2">
        <f t="shared" si="8"/>
        <v>-4.1407257340041008</v>
      </c>
      <c r="AL77" s="2">
        <f t="shared" si="9"/>
        <v>-1.508454358830345</v>
      </c>
      <c r="AM77" s="2">
        <f t="shared" si="10"/>
        <v>-7.6442363286179846</v>
      </c>
      <c r="AN77" s="2">
        <f t="shared" si="11"/>
        <v>-0.27257829796792565</v>
      </c>
      <c r="AO77" s="2">
        <f t="shared" si="12"/>
        <v>-0.55823247774958373</v>
      </c>
      <c r="AP77" s="2">
        <f t="shared" si="13"/>
        <v>0.79861885418037204</v>
      </c>
      <c r="AQ77" s="2">
        <f t="shared" si="14"/>
        <v>-13.325608342989568</v>
      </c>
      <c r="AR77" s="9">
        <f>鉄鋼!AX77</f>
        <v>-10.744680851063819</v>
      </c>
      <c r="AS77" s="9">
        <f>鉄鋼!AY77</f>
        <v>-9.4136726595104676</v>
      </c>
    </row>
    <row r="78" spans="1:45">
      <c r="B78">
        <v>4</v>
      </c>
      <c r="C78" s="4">
        <v>42461</v>
      </c>
      <c r="D78" s="2">
        <f>(鉄鋼!B78/鉄鋼!B66*100-100)*D$12/$D$12</f>
        <v>-13.043478260869563</v>
      </c>
      <c r="E78" s="2">
        <f>(鉄鋼!C78/鉄鋼!C66*100-100)*E$12/$D$12</f>
        <v>-4.3225350635345228</v>
      </c>
      <c r="F78" s="2">
        <f>(鉄鋼!D78/鉄鋼!D66*100-100)*F$12/$D$12</f>
        <v>0</v>
      </c>
      <c r="G78" s="2">
        <f>(鉄鋼!E78/鉄鋼!E66*100-100)*G$12/$D$12</f>
        <v>1.633728811344224E-4</v>
      </c>
      <c r="H78" s="2">
        <f>(鉄鋼!F78/鉄鋼!F66*100-100)*H$12/$D$12</f>
        <v>-6.8901108059068431E-4</v>
      </c>
      <c r="I78" s="2">
        <f>(鉄鋼!G78/鉄鋼!G66*100-100)*I$12/$D$12</f>
        <v>-2.3027023924843352E-3</v>
      </c>
      <c r="J78" s="2">
        <f>(鉄鋼!H78/鉄鋼!H66*100-100)*J$12/$D$12</f>
        <v>-1.9017738210301434</v>
      </c>
      <c r="K78" s="2">
        <f>(鉄鋼!I78/鉄鋼!I66*100-100)*K$12/$D$12</f>
        <v>-1.2169821123966583E-3</v>
      </c>
      <c r="L78" s="2">
        <f>(鉄鋼!J78/鉄鋼!J66*100-100)*L$12/$D$12</f>
        <v>-2.5557312754251979E-2</v>
      </c>
      <c r="M78" s="2">
        <f>(鉄鋼!K78/鉄鋼!K66*100-100)*M$12/$D$12</f>
        <v>-6.8493810953986483</v>
      </c>
      <c r="N78" s="2">
        <f>(鉄鋼!L78/鉄鋼!L66*100-100)*N$12/$D$12</f>
        <v>-0.27521190471157708</v>
      </c>
      <c r="O78" s="2">
        <f>(鉄鋼!M78/鉄鋼!M66*100-100)*O$12/$D$12</f>
        <v>-2.6558338005419958E-3</v>
      </c>
      <c r="P78" s="2">
        <f>(鉄鋼!N78/鉄鋼!N66*100-100)*P$12/$D$12</f>
        <v>-7.8382093019546076E-4</v>
      </c>
      <c r="Q78" s="2">
        <f>(鉄鋼!O78/鉄鋼!O66*100-100)*Q$12/$D$12</f>
        <v>6.303467323056798E-5</v>
      </c>
      <c r="R78" s="2">
        <f>(鉄鋼!P78/鉄鋼!P66*100-100)*R$12/$D$12</f>
        <v>0</v>
      </c>
      <c r="S78" s="2">
        <f>(鉄鋼!Q78/鉄鋼!Q66*100-100)*S$12/$D$12</f>
        <v>0</v>
      </c>
      <c r="T78" s="2">
        <f>(鉄鋼!R78/鉄鋼!R66*100-100)*T$12/$D$12</f>
        <v>-4.8020787721977359E-3</v>
      </c>
      <c r="U78" s="2">
        <f>(鉄鋼!S78/鉄鋼!S66*100-100)*U$12/$D$12</f>
        <v>-0.62483666011788119</v>
      </c>
      <c r="V78" s="2">
        <f>(鉄鋼!T78/鉄鋼!T66*100-100)*V$12/$D$12</f>
        <v>-5.0258741515322341E-4</v>
      </c>
      <c r="W78" s="2">
        <f>(鉄鋼!U78/鉄鋼!U66*100-100)*W$12/$D$12</f>
        <v>2.3034593623699263E-4</v>
      </c>
      <c r="X78" s="2">
        <f>(鉄鋼!V78/鉄鋼!V66*100-100)*X$12/$D$12</f>
        <v>2.5377323886341804E-3</v>
      </c>
      <c r="Y78" s="2">
        <f>(鉄鋼!W78/鉄鋼!W66*100-100)*Y$12/$D$12</f>
        <v>1.7276369531792205E-3</v>
      </c>
      <c r="Z78" s="2">
        <f>(鉄鋼!X78/鉄鋼!X66*100-100)*Z$12/$D$12</f>
        <v>9.4015751012677692E-4</v>
      </c>
      <c r="AA78" s="2">
        <f>(鉄鋼!Y78/鉄鋼!Y66*100-100)*AA$12/$D$12</f>
        <v>-2.3421012732419608E-3</v>
      </c>
      <c r="AB78" s="2">
        <f>(鉄鋼!Z78/鉄鋼!Z66*100-100)*AB$12/$D$12</f>
        <v>7.1896690782251866E-5</v>
      </c>
      <c r="AC78" s="2">
        <f>(鉄鋼!AA78/鉄鋼!AA66*100-100)*AC$12/$D$12</f>
        <v>3.6785780875998081E-3</v>
      </c>
      <c r="AD78" s="2">
        <f>(鉄鋼!AB78/鉄鋼!AB66*100-100)*AD$12/$D$12</f>
        <v>1.5837382934552893E-5</v>
      </c>
      <c r="AE78" s="2">
        <f>(鉄鋼!AC78/鉄鋼!AC66*100-100)*AE$12/$D$12</f>
        <v>-1.2706779643787146E-4</v>
      </c>
      <c r="AJ78" s="4">
        <v>42461</v>
      </c>
      <c r="AK78" s="2">
        <f t="shared" si="8"/>
        <v>-4.3225350635345228</v>
      </c>
      <c r="AL78" s="2">
        <f t="shared" si="9"/>
        <v>-1.9017738210301434</v>
      </c>
      <c r="AM78" s="2">
        <f t="shared" si="10"/>
        <v>-6.8493810953986483</v>
      </c>
      <c r="AN78" s="2">
        <f t="shared" si="11"/>
        <v>-0.27521190471157708</v>
      </c>
      <c r="AO78" s="2">
        <f t="shared" si="12"/>
        <v>-0.62483666011788119</v>
      </c>
      <c r="AP78" s="2">
        <f t="shared" si="13"/>
        <v>0.93026028392320903</v>
      </c>
      <c r="AQ78" s="2">
        <f t="shared" si="14"/>
        <v>-13.043478260869563</v>
      </c>
      <c r="AR78" s="9">
        <f>鉄鋼!AX78</f>
        <v>-9.8698481561822291</v>
      </c>
      <c r="AS78" s="9">
        <f>鉄鋼!AY78</f>
        <v>-9.1763798042332922</v>
      </c>
    </row>
    <row r="79" spans="1:45">
      <c r="B79">
        <v>5</v>
      </c>
      <c r="C79" s="4">
        <v>42491</v>
      </c>
      <c r="D79" s="2">
        <f>(鉄鋼!B79/鉄鋼!B67*100-100)*D$12/$D$12</f>
        <v>-12.930011862396199</v>
      </c>
      <c r="E79" s="2">
        <f>(鉄鋼!C79/鉄鋼!C67*100-100)*E$12/$D$12</f>
        <v>-4.7694573043844954</v>
      </c>
      <c r="F79" s="2">
        <f>(鉄鋼!D79/鉄鋼!D67*100-100)*F$12/$D$12</f>
        <v>0</v>
      </c>
      <c r="G79" s="2">
        <f>(鉄鋼!E79/鉄鋼!E67*100-100)*G$12/$D$12</f>
        <v>-1.6306169469415308E-4</v>
      </c>
      <c r="H79" s="2">
        <f>(鉄鋼!F79/鉄鋼!F67*100-100)*H$12/$D$12</f>
        <v>-9.9336923554333182E-4</v>
      </c>
      <c r="I79" s="2">
        <f>(鉄鋼!G79/鉄鋼!G67*100-100)*I$12/$D$12</f>
        <v>-5.3679741354096741E-3</v>
      </c>
      <c r="J79" s="2">
        <f>(鉄鋼!H79/鉄鋼!H67*100-100)*J$12/$D$12</f>
        <v>-1.8870297496691684</v>
      </c>
      <c r="K79" s="2">
        <f>(鉄鋼!I79/鉄鋼!I67*100-100)*K$12/$D$12</f>
        <v>-1.3508197271205711E-3</v>
      </c>
      <c r="L79" s="2">
        <f>(鉄鋼!J79/鉄鋼!J67*100-100)*L$12/$D$12</f>
        <v>-2.8449391515575601E-2</v>
      </c>
      <c r="M79" s="2">
        <f>(鉄鋼!K79/鉄鋼!K67*100-100)*M$12/$D$12</f>
        <v>-6.6996514537097918</v>
      </c>
      <c r="N79" s="2">
        <f>(鉄鋼!L79/鉄鋼!L67*100-100)*N$12/$D$12</f>
        <v>-0.26286851363647312</v>
      </c>
      <c r="O79" s="2">
        <f>(鉄鋼!M79/鉄鋼!M67*100-100)*O$12/$D$12</f>
        <v>-2.8092723416914991E-3</v>
      </c>
      <c r="P79" s="2">
        <f>(鉄鋼!N79/鉄鋼!N67*100-100)*P$12/$D$12</f>
        <v>-7.405025987037581E-4</v>
      </c>
      <c r="Q79" s="2">
        <f>(鉄鋼!O79/鉄鋼!O67*100-100)*Q$12/$D$12</f>
        <v>2.1074403878349237E-5</v>
      </c>
      <c r="R79" s="2">
        <f>(鉄鋼!P79/鉄鋼!P67*100-100)*R$12/$D$12</f>
        <v>0</v>
      </c>
      <c r="S79" s="2">
        <f>(鉄鋼!Q79/鉄鋼!Q67*100-100)*S$12/$D$12</f>
        <v>0</v>
      </c>
      <c r="T79" s="2">
        <f>(鉄鋼!R79/鉄鋼!R67*100-100)*T$12/$D$12</f>
        <v>-4.1659801182365747E-3</v>
      </c>
      <c r="U79" s="2">
        <f>(鉄鋼!S79/鉄鋼!S67*100-100)*U$12/$D$12</f>
        <v>-0.61962788535652946</v>
      </c>
      <c r="V79" s="2">
        <f>(鉄鋼!T79/鉄鋼!T67*100-100)*V$12/$D$12</f>
        <v>-5.0258741515322341E-4</v>
      </c>
      <c r="W79" s="2">
        <f>(鉄鋼!U79/鉄鋼!U67*100-100)*W$12/$D$12</f>
        <v>2.3034593623699263E-4</v>
      </c>
      <c r="X79" s="2">
        <f>(鉄鋼!V79/鉄鋼!V67*100-100)*X$12/$D$12</f>
        <v>2.5377323886341804E-3</v>
      </c>
      <c r="Y79" s="2">
        <f>(鉄鋼!W79/鉄鋼!W67*100-100)*Y$12/$D$12</f>
        <v>1.7222437056666734E-3</v>
      </c>
      <c r="Z79" s="2">
        <f>(鉄鋼!X79/鉄鋼!X67*100-100)*Z$12/$D$12</f>
        <v>0</v>
      </c>
      <c r="AA79" s="2">
        <f>(鉄鋼!Y79/鉄鋼!Y67*100-100)*AA$12/$D$12</f>
        <v>-1.9517510610349493E-3</v>
      </c>
      <c r="AB79" s="2">
        <f>(鉄鋼!Z79/鉄鋼!Z67*100-100)*AB$12/$D$12</f>
        <v>7.1896690782251866E-5</v>
      </c>
      <c r="AC79" s="2">
        <f>(鉄鋼!AA79/鉄鋼!AA67*100-100)*AC$12/$D$12</f>
        <v>0</v>
      </c>
      <c r="AD79" s="2">
        <f>(鉄鋼!AB79/鉄鋼!AB67*100-100)*AD$12/$D$12</f>
        <v>1.5837382934552893E-5</v>
      </c>
      <c r="AE79" s="2">
        <f>(鉄鋼!AC79/鉄鋼!AC67*100-100)*AE$12/$D$12</f>
        <v>-1.9023864380984681E-4</v>
      </c>
      <c r="AJ79" s="4">
        <v>42491</v>
      </c>
      <c r="AK79" s="2">
        <f t="shared" si="8"/>
        <v>-4.7694573043844954</v>
      </c>
      <c r="AL79" s="2">
        <f t="shared" si="9"/>
        <v>-1.8870297496691684</v>
      </c>
      <c r="AM79" s="2">
        <f t="shared" si="10"/>
        <v>-6.6996514537097918</v>
      </c>
      <c r="AN79" s="2">
        <f t="shared" si="11"/>
        <v>-0.26286851363647312</v>
      </c>
      <c r="AO79" s="2">
        <f t="shared" si="12"/>
        <v>-0.61962788535652946</v>
      </c>
      <c r="AP79" s="2">
        <f t="shared" si="13"/>
        <v>1.3086230443602584</v>
      </c>
      <c r="AQ79" s="2">
        <f t="shared" si="14"/>
        <v>-12.930011862396199</v>
      </c>
      <c r="AR79" s="9">
        <f>鉄鋼!AX79</f>
        <v>-9.5652173913043441</v>
      </c>
      <c r="AS79" s="9">
        <f>鉄鋼!AY79</f>
        <v>-9.071031868039853</v>
      </c>
    </row>
    <row r="80" spans="1:45">
      <c r="B80">
        <v>6</v>
      </c>
      <c r="C80" s="4">
        <v>42522</v>
      </c>
      <c r="D80" s="2">
        <f>(鉄鋼!B80/鉄鋼!B68*100-100)*D$12/$D$12</f>
        <v>-13.862559241706165</v>
      </c>
      <c r="E80" s="2">
        <f>(鉄鋼!C80/鉄鋼!C68*100-100)*E$12/$D$12</f>
        <v>-5.1422920568021784</v>
      </c>
      <c r="F80" s="2">
        <f>(鉄鋼!D80/鉄鋼!D68*100-100)*F$12/$D$12</f>
        <v>0</v>
      </c>
      <c r="G80" s="2">
        <f>(鉄鋼!E80/鉄鋼!E68*100-100)*G$12/$D$12</f>
        <v>-3.273705151603438E-4</v>
      </c>
      <c r="H80" s="2">
        <f>(鉄鋼!F80/鉄鋼!F68*100-100)*H$12/$D$12</f>
        <v>-1.447769121378496E-3</v>
      </c>
      <c r="I80" s="2">
        <f>(鉄鋼!G80/鉄鋼!G68*100-100)*I$12/$D$12</f>
        <v>-1.3000228905991321E-2</v>
      </c>
      <c r="J80" s="2">
        <f>(鉄鋼!H80/鉄鋼!H68*100-100)*J$12/$D$12</f>
        <v>-1.8750865234054397</v>
      </c>
      <c r="K80" s="2">
        <f>(鉄鋼!I80/鉄鋼!I68*100-100)*K$12/$D$12</f>
        <v>-1.2182290202986832E-3</v>
      </c>
      <c r="L80" s="2">
        <f>(鉄鋼!J80/鉄鋼!J68*100-100)*L$12/$D$12</f>
        <v>-3.2309020750524595E-2</v>
      </c>
      <c r="M80" s="2">
        <f>(鉄鋼!K80/鉄鋼!K68*100-100)*M$12/$D$12</f>
        <v>-7.243023687088229</v>
      </c>
      <c r="N80" s="2">
        <f>(鉄鋼!L80/鉄鋼!L68*100-100)*N$12/$D$12</f>
        <v>-0.30200614906463347</v>
      </c>
      <c r="O80" s="2">
        <f>(鉄鋼!M80/鉄鋼!M68*100-100)*O$12/$D$12</f>
        <v>-3.4301555248002005E-3</v>
      </c>
      <c r="P80" s="2">
        <f>(鉄鋼!N80/鉄鋼!N68*100-100)*P$12/$D$12</f>
        <v>-1.0831574102739829E-3</v>
      </c>
      <c r="Q80" s="2">
        <f>(鉄鋼!O80/鉄鋼!O68*100-100)*Q$12/$D$12</f>
        <v>4.2233021158805712E-5</v>
      </c>
      <c r="R80" s="2">
        <f>(鉄鋼!P80/鉄鋼!P68*100-100)*R$12/$D$12</f>
        <v>0</v>
      </c>
      <c r="S80" s="2">
        <f>(鉄鋼!Q80/鉄鋼!Q68*100-100)*S$12/$D$12</f>
        <v>0</v>
      </c>
      <c r="T80" s="2">
        <f>(鉄鋼!R80/鉄鋼!R68*100-100)*T$12/$D$12</f>
        <v>-7.3558095073657601E-3</v>
      </c>
      <c r="U80" s="2">
        <f>(鉄鋼!S80/鉄鋼!S68*100-100)*U$12/$D$12</f>
        <v>-0.57084635866675681</v>
      </c>
      <c r="V80" s="2">
        <f>(鉄鋼!T80/鉄鋼!T68*100-100)*V$12/$D$12</f>
        <v>-5.0258741515322341E-4</v>
      </c>
      <c r="W80" s="2">
        <f>(鉄鋼!U80/鉄鋼!U68*100-100)*W$12/$D$12</f>
        <v>2.3034593623699263E-4</v>
      </c>
      <c r="X80" s="2">
        <f>(鉄鋼!V80/鉄鋼!V68*100-100)*X$12/$D$12</f>
        <v>1.9718994399380197E-3</v>
      </c>
      <c r="Y80" s="2">
        <f>(鉄鋼!W80/鉄鋼!W68*100-100)*Y$12/$D$12</f>
        <v>1.7294422164531315E-3</v>
      </c>
      <c r="Z80" s="2">
        <f>(鉄鋼!X80/鉄鋼!X68*100-100)*Z$12/$D$12</f>
        <v>-4.6960726182862191E-4</v>
      </c>
      <c r="AA80" s="2">
        <f>(鉄鋼!Y80/鉄鋼!Y68*100-100)*AA$12/$D$12</f>
        <v>-2.3396941804636568E-3</v>
      </c>
      <c r="AB80" s="2">
        <f>(鉄鋼!Z80/鉄鋼!Z68*100-100)*AB$12/$D$12</f>
        <v>7.1896690782251866E-5</v>
      </c>
      <c r="AC80" s="2">
        <f>(鉄鋼!AA80/鉄鋼!AA68*100-100)*AC$12/$D$12</f>
        <v>7.3644840199959555E-3</v>
      </c>
      <c r="AD80" s="2">
        <f>(鉄鋼!AB80/鉄鋼!AB68*100-100)*AD$12/$D$12</f>
        <v>1.5837382934552893E-5</v>
      </c>
      <c r="AE80" s="2">
        <f>(鉄鋼!AC80/鉄鋼!AC68*100-100)*AE$12/$D$12</f>
        <v>-2.7374630908754257E-4</v>
      </c>
      <c r="AJ80" s="4">
        <v>42522</v>
      </c>
      <c r="AK80" s="2">
        <f t="shared" si="8"/>
        <v>-5.1422920568021784</v>
      </c>
      <c r="AL80" s="2">
        <f t="shared" si="9"/>
        <v>-1.8750865234054397</v>
      </c>
      <c r="AM80" s="2">
        <f t="shared" si="10"/>
        <v>-7.243023687088229</v>
      </c>
      <c r="AN80" s="2">
        <f t="shared" si="11"/>
        <v>-0.30200614906463347</v>
      </c>
      <c r="AO80" s="2">
        <f t="shared" si="12"/>
        <v>-0.57084635866675681</v>
      </c>
      <c r="AP80" s="2">
        <f t="shared" si="13"/>
        <v>1.2706955333210708</v>
      </c>
      <c r="AQ80" s="2">
        <f t="shared" si="14"/>
        <v>-13.862559241706165</v>
      </c>
      <c r="AR80" s="9">
        <f>鉄鋼!AX80</f>
        <v>-10.097719869706836</v>
      </c>
      <c r="AS80" s="9">
        <f>鉄鋼!AY80</f>
        <v>-9.7286994049293298</v>
      </c>
    </row>
    <row r="81" spans="1:45">
      <c r="B81">
        <v>7</v>
      </c>
      <c r="C81" s="4">
        <v>42552</v>
      </c>
      <c r="D81" s="2">
        <f>(鉄鋼!B81/鉄鋼!B69*100-100)*D$12/$D$12</f>
        <v>-12.545235223160448</v>
      </c>
      <c r="E81" s="2">
        <f>(鉄鋼!C81/鉄鋼!C69*100-100)*E$12/$D$12</f>
        <v>-5.1862432709628798</v>
      </c>
      <c r="F81" s="2">
        <f>(鉄鋼!D81/鉄鋼!D69*100-100)*F$12/$D$12</f>
        <v>0</v>
      </c>
      <c r="G81" s="2">
        <f>(鉄鋼!E81/鉄鋼!E69*100-100)*G$12/$D$12</f>
        <v>8.2792446532324682E-5</v>
      </c>
      <c r="H81" s="2">
        <f>(鉄鋼!F81/鉄鋼!F69*100-100)*H$12/$D$12</f>
        <v>-1.52396749618791E-3</v>
      </c>
      <c r="I81" s="2">
        <f>(鉄鋼!G81/鉄鋼!G69*100-100)*I$12/$D$12</f>
        <v>-1.376494825340256E-2</v>
      </c>
      <c r="J81" s="2">
        <f>(鉄鋼!H81/鉄鋼!H69*100-100)*J$12/$D$12</f>
        <v>-1.2790931597905262</v>
      </c>
      <c r="K81" s="2">
        <f>(鉄鋼!I81/鉄鋼!I69*100-100)*K$12/$D$12</f>
        <v>-1.3549760955117182E-3</v>
      </c>
      <c r="L81" s="2">
        <f>(鉄鋼!J81/鉄鋼!J69*100-100)*L$12/$D$12</f>
        <v>-2.8477784121878725E-2</v>
      </c>
      <c r="M81" s="2">
        <f>(鉄鋼!K81/鉄鋼!K69*100-100)*M$12/$D$12</f>
        <v>-6.7937917551670708</v>
      </c>
      <c r="N81" s="2">
        <f>(鉄鋼!L81/鉄鋼!L69*100-100)*N$12/$D$12</f>
        <v>-0.18398121808941342</v>
      </c>
      <c r="O81" s="2">
        <f>(鉄鋼!M81/鉄鋼!M69*100-100)*O$12/$D$12</f>
        <v>-3.4301555248002005E-3</v>
      </c>
      <c r="P81" s="2">
        <f>(鉄鋼!N81/鉄鋼!N69*100-100)*P$12/$D$12</f>
        <v>-1.2205962480925014E-3</v>
      </c>
      <c r="Q81" s="2">
        <f>(鉄鋼!O81/鉄鋼!O69*100-100)*Q$12/$D$12</f>
        <v>1.2682576253989606E-4</v>
      </c>
      <c r="R81" s="2">
        <f>(鉄鋼!P81/鉄鋼!P69*100-100)*R$12/$D$12</f>
        <v>0</v>
      </c>
      <c r="S81" s="2">
        <f>(鉄鋼!Q81/鉄鋼!Q69*100-100)*S$12/$D$12</f>
        <v>0</v>
      </c>
      <c r="T81" s="2">
        <f>(鉄鋼!R81/鉄鋼!R69*100-100)*T$12/$D$12</f>
        <v>-8.9369887336447525E-3</v>
      </c>
      <c r="U81" s="2">
        <f>(鉄鋼!S81/鉄鋼!S69*100-100)*U$12/$D$12</f>
        <v>-0.47437356246633566</v>
      </c>
      <c r="V81" s="2">
        <f>(鉄鋼!T81/鉄鋼!T69*100-100)*V$12/$D$12</f>
        <v>-5.0258741515322341E-4</v>
      </c>
      <c r="W81" s="2">
        <f>(鉄鋼!U81/鉄鋼!U69*100-100)*W$12/$D$12</f>
        <v>2.7174176240565845E-4</v>
      </c>
      <c r="X81" s="2">
        <f>(鉄鋼!V81/鉄鋼!V69*100-100)*X$12/$D$12</f>
        <v>1.9718994399380197E-3</v>
      </c>
      <c r="Y81" s="2">
        <f>(鉄鋼!W81/鉄鋼!W69*100-100)*Y$12/$D$12</f>
        <v>1.9116149239381487E-3</v>
      </c>
      <c r="Z81" s="2">
        <f>(鉄鋼!X81/鉄鋼!X69*100-100)*Z$12/$D$12</f>
        <v>4.6586909457027776E-4</v>
      </c>
      <c r="AA81" s="2">
        <f>(鉄鋼!Y81/鉄鋼!Y69*100-100)*AA$12/$D$12</f>
        <v>-7.8231011601070379E-4</v>
      </c>
      <c r="AB81" s="2">
        <f>(鉄鋼!Z81/鉄鋼!Z69*100-100)*AB$12/$D$12</f>
        <v>7.1896690782251866E-5</v>
      </c>
      <c r="AC81" s="2">
        <f>(鉄鋼!AA81/鉄鋼!AA69*100-100)*AC$12/$D$12</f>
        <v>1.1068775383347206E-2</v>
      </c>
      <c r="AD81" s="2">
        <f>(鉄鋼!AB81/鉄鋼!AB69*100-100)*AD$12/$D$12</f>
        <v>1.5837382934552893E-5</v>
      </c>
      <c r="AE81" s="2">
        <f>(鉄鋼!AC81/鉄鋼!AC69*100-100)*AE$12/$D$12</f>
        <v>-3.3659918020067402E-4</v>
      </c>
      <c r="AJ81" s="4">
        <v>42552</v>
      </c>
      <c r="AK81" s="2">
        <f t="shared" si="8"/>
        <v>-5.1862432709628798</v>
      </c>
      <c r="AL81" s="2">
        <f t="shared" si="9"/>
        <v>-1.2790931597905262</v>
      </c>
      <c r="AM81" s="2">
        <f t="shared" si="10"/>
        <v>-6.7937917551670708</v>
      </c>
      <c r="AN81" s="2">
        <f t="shared" si="11"/>
        <v>-0.18398121808941342</v>
      </c>
      <c r="AO81" s="2">
        <f t="shared" si="12"/>
        <v>-0.47437356246633566</v>
      </c>
      <c r="AP81" s="2">
        <f t="shared" si="13"/>
        <v>1.3722477433157803</v>
      </c>
      <c r="AQ81" s="2">
        <f t="shared" si="14"/>
        <v>-12.545235223160448</v>
      </c>
      <c r="AR81" s="9">
        <f>鉄鋼!AX81</f>
        <v>-9.340659340659343</v>
      </c>
      <c r="AS81" s="9">
        <f>鉄鋼!AY81</f>
        <v>-8.7569556105837876</v>
      </c>
    </row>
    <row r="82" spans="1:45">
      <c r="B82">
        <v>8</v>
      </c>
      <c r="C82" s="4">
        <v>42583</v>
      </c>
      <c r="D82" s="2">
        <f>(鉄鋼!B82/鉄鋼!B70*100-100)*D$12/$D$12</f>
        <v>-9.7051597051597156</v>
      </c>
      <c r="E82" s="2">
        <f>(鉄鋼!C82/鉄鋼!C70*100-100)*E$12/$D$12</f>
        <v>-2.0147723494338283</v>
      </c>
      <c r="F82" s="2">
        <f>(鉄鋼!D82/鉄鋼!D70*100-100)*F$12/$D$12</f>
        <v>0</v>
      </c>
      <c r="G82" s="2">
        <f>(鉄鋼!E82/鉄鋼!E70*100-100)*G$12/$D$12</f>
        <v>-1.6447144997967799E-4</v>
      </c>
      <c r="H82" s="2">
        <f>(鉄鋼!F82/鉄鋼!F70*100-100)*H$12/$D$12</f>
        <v>-1.7525626206160944E-3</v>
      </c>
      <c r="I82" s="2">
        <f>(鉄鋼!G82/鉄鋼!G70*100-100)*I$12/$D$12</f>
        <v>-1.6074017257842157E-2</v>
      </c>
      <c r="J82" s="2">
        <f>(鉄鋼!H82/鉄鋼!H70*100-100)*J$12/$D$12</f>
        <v>-1.2376903986882442</v>
      </c>
      <c r="K82" s="2">
        <f>(鉄鋼!I82/鉄鋼!I70*100-100)*K$12/$D$12</f>
        <v>-1.2207305172603187E-3</v>
      </c>
      <c r="L82" s="2">
        <f>(鉄鋼!J82/鉄鋼!J70*100-100)*L$12/$D$12</f>
        <v>-2.4598913525967579E-2</v>
      </c>
      <c r="M82" s="2">
        <f>(鉄鋼!K82/鉄鋼!K70*100-100)*M$12/$D$12</f>
        <v>-6.3514162620952295</v>
      </c>
      <c r="N82" s="2">
        <f>(鉄鋼!L82/鉄鋼!L70*100-100)*N$12/$D$12</f>
        <v>-0.13223082807168035</v>
      </c>
      <c r="O82" s="2">
        <f>(鉄鋼!M82/鉄鋼!M70*100-100)*O$12/$D$12</f>
        <v>-3.1276131443966635E-3</v>
      </c>
      <c r="P82" s="2">
        <f>(鉄鋼!N82/鉄鋼!N70*100-100)*P$12/$D$12</f>
        <v>-1.3488375297751505E-3</v>
      </c>
      <c r="Q82" s="2">
        <f>(鉄鋼!O82/鉄鋼!O70*100-100)*Q$12/$D$12</f>
        <v>-2.1074403878346235E-5</v>
      </c>
      <c r="R82" s="2">
        <f>(鉄鋼!P82/鉄鋼!P70*100-100)*R$12/$D$12</f>
        <v>0</v>
      </c>
      <c r="S82" s="2">
        <f>(鉄鋼!Q82/鉄鋼!Q70*100-100)*S$12/$D$12</f>
        <v>0</v>
      </c>
      <c r="T82" s="2">
        <f>(鉄鋼!R82/鉄鋼!R70*100-100)*T$12/$D$12</f>
        <v>-8.617810564586029E-3</v>
      </c>
      <c r="U82" s="2">
        <f>(鉄鋼!S82/鉄鋼!S70*100-100)*U$12/$D$12</f>
        <v>-0.45066460511274148</v>
      </c>
      <c r="V82" s="2">
        <f>(鉄鋼!T82/鉄鋼!T70*100-100)*V$12/$D$12</f>
        <v>-5.0258741515322341E-4</v>
      </c>
      <c r="W82" s="2">
        <f>(鉄鋼!U82/鉄鋼!U70*100-100)*W$12/$D$12</f>
        <v>2.7174176240565845E-4</v>
      </c>
      <c r="X82" s="2">
        <f>(鉄鋼!V82/鉄鋼!V70*100-100)*X$12/$D$12</f>
        <v>2.2579290416966128E-3</v>
      </c>
      <c r="Y82" s="2">
        <f>(鉄鋼!W82/鉄鋼!W70*100-100)*Y$12/$D$12</f>
        <v>1.336740903198299E-3</v>
      </c>
      <c r="Z82" s="2">
        <f>(鉄鋼!X82/鉄鋼!X70*100-100)*Z$12/$D$12</f>
        <v>0</v>
      </c>
      <c r="AA82" s="2">
        <f>(鉄鋼!Y82/鉄鋼!Y70*100-100)*AA$12/$D$12</f>
        <v>-7.8231011601070379E-4</v>
      </c>
      <c r="AB82" s="2">
        <f>(鉄鋼!Z82/鉄鋼!Z70*100-100)*AB$12/$D$12</f>
        <v>7.1896690782251866E-5</v>
      </c>
      <c r="AC82" s="2">
        <f>(鉄鋼!AA82/鉄鋼!AA70*100-100)*AC$12/$D$12</f>
        <v>7.3865554006753813E-3</v>
      </c>
      <c r="AD82" s="2">
        <f>(鉄鋼!AB82/鉄鋼!AB70*100-100)*AD$12/$D$12</f>
        <v>1.5837382934552893E-5</v>
      </c>
      <c r="AE82" s="2">
        <f>(鉄鋼!AC82/鉄鋼!AC70*100-100)*AE$12/$D$12</f>
        <v>-3.5763662896321846E-4</v>
      </c>
      <c r="AJ82" s="4">
        <v>42583</v>
      </c>
      <c r="AK82" s="2">
        <f t="shared" si="8"/>
        <v>-2.0147723494338283</v>
      </c>
      <c r="AL82" s="2">
        <f t="shared" si="9"/>
        <v>-1.2376903986882442</v>
      </c>
      <c r="AM82" s="2">
        <f t="shared" si="10"/>
        <v>-6.3514162620952295</v>
      </c>
      <c r="AN82" s="2">
        <f t="shared" si="11"/>
        <v>-0.13223082807168035</v>
      </c>
      <c r="AO82" s="2">
        <f t="shared" si="12"/>
        <v>-0.45066460511274148</v>
      </c>
      <c r="AP82" s="2">
        <f t="shared" si="13"/>
        <v>0.4816147382420084</v>
      </c>
      <c r="AQ82" s="2">
        <f t="shared" si="14"/>
        <v>-9.7051597051597156</v>
      </c>
      <c r="AR82" s="9">
        <f>鉄鋼!AX82</f>
        <v>-8.8495575221239022</v>
      </c>
      <c r="AS82" s="9">
        <f>鉄鋼!AY82</f>
        <v>-6.7370081289044492</v>
      </c>
    </row>
    <row r="83" spans="1:45">
      <c r="B83">
        <v>9</v>
      </c>
      <c r="C83" s="4">
        <v>42614</v>
      </c>
      <c r="D83" s="2">
        <f>(鉄鋼!B83/鉄鋼!B71*100-100)*D$12/$D$12</f>
        <v>-8.2089552238806078</v>
      </c>
      <c r="E83" s="2">
        <f>(鉄鋼!C83/鉄鋼!C71*100-100)*E$12/$D$12</f>
        <v>-1.6898026102946113</v>
      </c>
      <c r="F83" s="2">
        <f>(鉄鋼!D83/鉄鋼!D71*100-100)*F$12/$D$12</f>
        <v>0</v>
      </c>
      <c r="G83" s="2">
        <f>(鉄鋼!E83/鉄鋼!E71*100-100)*G$12/$D$12</f>
        <v>3.2768378838060516E-4</v>
      </c>
      <c r="H83" s="2">
        <f>(鉄鋼!F83/鉄鋼!F71*100-100)*H$12/$D$12</f>
        <v>-1.3767270275712611E-3</v>
      </c>
      <c r="I83" s="2">
        <f>(鉄鋼!G83/鉄鋼!G71*100-100)*I$12/$D$12</f>
        <v>-1.2269655166650432E-2</v>
      </c>
      <c r="J83" s="2">
        <f>(鉄鋼!H83/鉄鋼!H71*100-100)*J$12/$D$12</f>
        <v>-1.1566363883708362</v>
      </c>
      <c r="K83" s="2">
        <f>(鉄鋼!I83/鉄鋼!I71*100-100)*K$12/$D$12</f>
        <v>-1.3563672414003375E-3</v>
      </c>
      <c r="L83" s="2">
        <f>(鉄鋼!J83/鉄鋼!J71*100-100)*L$12/$D$12</f>
        <v>-2.659342002807312E-2</v>
      </c>
      <c r="M83" s="2">
        <f>(鉄鋼!K83/鉄鋼!K71*100-100)*M$12/$D$12</f>
        <v>-5.363099138490707</v>
      </c>
      <c r="N83" s="2">
        <f>(鉄鋼!L83/鉄鋼!L71*100-100)*N$12/$D$12</f>
        <v>-8.7297244820039629E-2</v>
      </c>
      <c r="O83" s="2">
        <f>(鉄鋼!M83/鉄鋼!M71*100-100)*O$12/$D$12</f>
        <v>-2.8204535251410041E-3</v>
      </c>
      <c r="P83" s="2">
        <f>(鉄鋼!N83/鉄鋼!N71*100-100)*P$12/$D$12</f>
        <v>-1.2057790038899057E-3</v>
      </c>
      <c r="Q83" s="2">
        <f>(鉄鋼!O83/鉄鋼!O71*100-100)*Q$12/$D$12</f>
        <v>8.4550508359932731E-5</v>
      </c>
      <c r="R83" s="2">
        <f>(鉄鋼!P83/鉄鋼!P71*100-100)*R$12/$D$12</f>
        <v>0</v>
      </c>
      <c r="S83" s="2">
        <f>(鉄鋼!Q83/鉄鋼!Q71*100-100)*S$12/$D$12</f>
        <v>0</v>
      </c>
      <c r="T83" s="2">
        <f>(鉄鋼!R83/鉄鋼!R71*100-100)*T$12/$D$12</f>
        <v>-8.3069393348621824E-3</v>
      </c>
      <c r="U83" s="2">
        <f>(鉄鋼!S83/鉄鋼!S71*100-100)*U$12/$D$12</f>
        <v>-0.40413551040868934</v>
      </c>
      <c r="V83" s="2">
        <f>(鉄鋼!T83/鉄鋼!T71*100-100)*V$12/$D$12</f>
        <v>-5.0258741515322341E-4</v>
      </c>
      <c r="W83" s="2">
        <f>(鉄鋼!U83/鉄鋼!U71*100-100)*W$12/$D$12</f>
        <v>2.4411924961849964E-4</v>
      </c>
      <c r="X83" s="2">
        <f>(鉄鋼!V83/鉄鋼!V71*100-100)*X$12/$D$12</f>
        <v>2.5401701719086531E-3</v>
      </c>
      <c r="Y83" s="2">
        <f>(鉄鋼!W83/鉄鋼!W71*100-100)*Y$12/$D$12</f>
        <v>1.1493584730177928E-3</v>
      </c>
      <c r="Z83" s="2">
        <f>(鉄鋼!X83/鉄鋼!X71*100-100)*Z$12/$D$12</f>
        <v>-9.3639688008625489E-4</v>
      </c>
      <c r="AA83" s="2">
        <f>(鉄鋼!Y83/鉄鋼!Y71*100-100)*AA$12/$D$12</f>
        <v>7.8392645922558779E-4</v>
      </c>
      <c r="AB83" s="2">
        <f>(鉄鋼!Z83/鉄鋼!Z71*100-100)*AB$12/$D$12</f>
        <v>7.1896690782251866E-5</v>
      </c>
      <c r="AC83" s="2">
        <f>(鉄鋼!AA83/鉄鋼!AA71*100-100)*AC$12/$D$12</f>
        <v>9.2239794861228904E-3</v>
      </c>
      <c r="AD83" s="2">
        <f>(鉄鋼!AB83/鉄鋼!AB71*100-100)*AD$12/$D$12</f>
        <v>1.5837382934552893E-5</v>
      </c>
      <c r="AE83" s="2">
        <f>(鉄鋼!AC83/鉄鋼!AC71*100-100)*AE$12/$D$12</f>
        <v>-4.4262552453382592E-4</v>
      </c>
      <c r="AJ83" s="4">
        <v>42614</v>
      </c>
      <c r="AK83" s="2">
        <f t="shared" si="8"/>
        <v>-1.6898026102946113</v>
      </c>
      <c r="AL83" s="2">
        <f t="shared" si="9"/>
        <v>-1.1566363883708362</v>
      </c>
      <c r="AM83" s="2">
        <f t="shared" si="10"/>
        <v>-5.363099138490707</v>
      </c>
      <c r="AN83" s="2">
        <f t="shared" si="11"/>
        <v>-8.7297244820039629E-2</v>
      </c>
      <c r="AO83" s="2">
        <f t="shared" si="12"/>
        <v>-0.40413551040868934</v>
      </c>
      <c r="AP83" s="2">
        <f t="shared" si="13"/>
        <v>0.49201566850427625</v>
      </c>
      <c r="AQ83" s="2">
        <f t="shared" si="14"/>
        <v>-8.2089552238806078</v>
      </c>
      <c r="AR83" s="9">
        <f>鉄鋼!AX83</f>
        <v>-7.7094972067039151</v>
      </c>
      <c r="AS83" s="9">
        <f>鉄鋼!AY83</f>
        <v>-5.676797462950617</v>
      </c>
    </row>
    <row r="84" spans="1:45">
      <c r="B84">
        <v>10</v>
      </c>
      <c r="C84" s="4">
        <v>42644</v>
      </c>
      <c r="D84" s="2">
        <f>(鉄鋼!B84/鉄鋼!B72*100-100)*D$12/$D$12</f>
        <v>-2.0486555697823263</v>
      </c>
      <c r="E84" s="2">
        <f>(鉄鋼!C84/鉄鋼!C72*100-100)*E$12/$D$12</f>
        <v>-1.5384770034025543</v>
      </c>
      <c r="F84" s="2">
        <f>(鉄鋼!D84/鉄鋼!D72*100-100)*F$12/$D$12</f>
        <v>0</v>
      </c>
      <c r="G84" s="2">
        <f>(鉄鋼!E84/鉄鋼!E72*100-100)*G$12/$D$12</f>
        <v>4.0572222613473796E-4</v>
      </c>
      <c r="H84" s="2">
        <f>(鉄鋼!F84/鉄鋼!F72*100-100)*H$12/$D$12</f>
        <v>-1.7525626206160944E-3</v>
      </c>
      <c r="I84" s="2">
        <f>(鉄鋼!G84/鉄鋼!G72*100-100)*I$12/$D$12</f>
        <v>-9.2193937354259105E-3</v>
      </c>
      <c r="J84" s="2">
        <f>(鉄鋼!H84/鉄鋼!H72*100-100)*J$12/$D$12</f>
        <v>1.8399593873356488</v>
      </c>
      <c r="K84" s="2">
        <f>(鉄鋼!I84/鉄鋼!I72*100-100)*K$12/$D$12</f>
        <v>-1.6276406896804125E-3</v>
      </c>
      <c r="L84" s="2">
        <f>(鉄鋼!J84/鉄鋼!J72*100-100)*L$12/$D$12</f>
        <v>-4.0544942897072167E-2</v>
      </c>
      <c r="M84" s="2">
        <f>(鉄鋼!K84/鉄鋼!K72*100-100)*M$12/$D$12</f>
        <v>-1.6791543763584915</v>
      </c>
      <c r="N84" s="2">
        <f>(鉄鋼!L84/鉄鋼!L72*100-100)*N$12/$D$12</f>
        <v>-0.10014584041662568</v>
      </c>
      <c r="O84" s="2">
        <f>(鉄鋼!M84/鉄鋼!M72*100-100)*O$12/$D$12</f>
        <v>-2.2068613668520657E-3</v>
      </c>
      <c r="P84" s="2">
        <f>(鉄鋼!N84/鉄鋼!N72*100-100)*P$12/$D$12</f>
        <v>-1.2136014812089359E-3</v>
      </c>
      <c r="Q84" s="2">
        <f>(鉄鋼!O84/鉄鋼!O72*100-100)*Q$12/$D$12</f>
        <v>1.9042907288272708E-4</v>
      </c>
      <c r="R84" s="2">
        <f>(鉄鋼!P84/鉄鋼!P72*100-100)*R$12/$D$12</f>
        <v>0</v>
      </c>
      <c r="S84" s="2">
        <f>(鉄鋼!Q84/鉄鋼!Q72*100-100)*S$12/$D$12</f>
        <v>0</v>
      </c>
      <c r="T84" s="2">
        <f>(鉄鋼!R84/鉄鋼!R72*100-100)*T$12/$D$12</f>
        <v>-8.0115002273780638E-3</v>
      </c>
      <c r="U84" s="2">
        <f>(鉄鋼!S84/鉄鋼!S72*100-100)*U$12/$D$12</f>
        <v>-0.42281222667197932</v>
      </c>
      <c r="V84" s="2">
        <f>(鉄鋼!T84/鉄鋼!T72*100-100)*V$12/$D$12</f>
        <v>-5.0258741515322341E-4</v>
      </c>
      <c r="W84" s="2">
        <f>(鉄鋼!U84/鉄鋼!U72*100-100)*W$12/$D$12</f>
        <v>2.3034593623699263E-4</v>
      </c>
      <c r="X84" s="2">
        <f>(鉄鋼!V84/鉄鋼!V72*100-100)*X$12/$D$12</f>
        <v>2.5401701719086531E-3</v>
      </c>
      <c r="Y84" s="2">
        <f>(鉄鋼!W84/鉄鋼!W72*100-100)*Y$12/$D$12</f>
        <v>1.5261191342975137E-3</v>
      </c>
      <c r="Z84" s="2">
        <f>(鉄鋼!X84/鉄鋼!X72*100-100)*Z$12/$D$12</f>
        <v>-4.6773070933377322E-4</v>
      </c>
      <c r="AA84" s="2">
        <f>(鉄鋼!Y84/鉄鋼!Y72*100-100)*AA$12/$D$12</f>
        <v>1.177105707130906E-3</v>
      </c>
      <c r="AB84" s="2">
        <f>(鉄鋼!Z84/鉄鋼!Z72*100-100)*AB$12/$D$12</f>
        <v>0</v>
      </c>
      <c r="AC84" s="2">
        <f>(鉄鋼!AA84/鉄鋼!AA72*100-100)*AC$12/$D$12</f>
        <v>1.1068775383347206E-2</v>
      </c>
      <c r="AD84" s="2">
        <f>(鉄鋼!AB84/鉄鋼!AB72*100-100)*AD$12/$D$12</f>
        <v>2.1116510579403605E-5</v>
      </c>
      <c r="AE84" s="2">
        <f>(鉄鋼!AC84/鉄鋼!AC72*100-100)*AE$12/$D$12</f>
        <v>-5.469736678260968E-4</v>
      </c>
      <c r="AJ84" s="4">
        <v>42644</v>
      </c>
      <c r="AK84" s="2">
        <f t="shared" si="8"/>
        <v>-1.5384770034025543</v>
      </c>
      <c r="AL84" s="2">
        <f t="shared" si="9"/>
        <v>1.8399593873356488</v>
      </c>
      <c r="AM84" s="2">
        <f t="shared" si="10"/>
        <v>-1.6791543763584915</v>
      </c>
      <c r="AN84" s="2">
        <f t="shared" si="11"/>
        <v>-0.10014584041662568</v>
      </c>
      <c r="AO84" s="2">
        <f t="shared" si="12"/>
        <v>-0.42281222667197932</v>
      </c>
      <c r="AP84" s="2">
        <f t="shared" si="13"/>
        <v>-0.14802551026832411</v>
      </c>
      <c r="AQ84" s="2">
        <f t="shared" si="14"/>
        <v>-2.0486555697823263</v>
      </c>
      <c r="AR84" s="9">
        <f>鉄鋼!AX84</f>
        <v>-3.3295063145809252</v>
      </c>
      <c r="AS84" s="9">
        <f>鉄鋼!AY84</f>
        <v>-1.4039677072806569</v>
      </c>
    </row>
    <row r="85" spans="1:45">
      <c r="B85">
        <v>11</v>
      </c>
      <c r="C85" s="4">
        <v>42675</v>
      </c>
      <c r="D85" s="2">
        <f>(鉄鋼!B85/鉄鋼!B73*100-100)*D$12/$D$12</f>
        <v>-0.5134788189987205</v>
      </c>
      <c r="E85" s="2">
        <f>(鉄鋼!C85/鉄鋼!C73*100-100)*E$12/$D$12</f>
        <v>-1.1601629861724194</v>
      </c>
      <c r="F85" s="2">
        <f>(鉄鋼!D85/鉄鋼!D73*100-100)*F$12/$D$12</f>
        <v>0</v>
      </c>
      <c r="G85" s="2">
        <f>(鉄鋼!E85/鉄鋼!E73*100-100)*G$12/$D$12</f>
        <v>-8.1067603896228259E-5</v>
      </c>
      <c r="H85" s="2">
        <f>(鉄鋼!F85/鉄鋼!F73*100-100)*H$12/$D$12</f>
        <v>-1.5971749067524342E-3</v>
      </c>
      <c r="I85" s="2">
        <f>(鉄鋼!G85/鉄鋼!G73*100-100)*I$12/$D$12</f>
        <v>-1.1481440898458701E-2</v>
      </c>
      <c r="J85" s="2">
        <f>(鉄鋼!H85/鉄鋼!H73*100-100)*J$12/$D$12</f>
        <v>1.8745463774940134</v>
      </c>
      <c r="K85" s="2">
        <f>(鉄鋼!I85/鉄鋼!I73*100-100)*K$12/$D$12</f>
        <v>-1.6276406896804125E-3</v>
      </c>
      <c r="L85" s="2">
        <f>(鉄鋼!J85/鉄鋼!J73*100-100)*L$12/$D$12</f>
        <v>-3.8528418775611771E-2</v>
      </c>
      <c r="M85" s="2">
        <f>(鉄鋼!K85/鉄鋼!K73*100-100)*M$12/$D$12</f>
        <v>-0.5062370239726075</v>
      </c>
      <c r="N85" s="2">
        <f>(鉄鋼!L85/鉄鋼!L73*100-100)*N$12/$D$12</f>
        <v>-8.4102277428334971E-3</v>
      </c>
      <c r="O85" s="2">
        <f>(鉄鋼!M85/鉄鋼!M73*100-100)*O$12/$D$12</f>
        <v>-1.7322285400240881E-3</v>
      </c>
      <c r="P85" s="2">
        <f>(鉄鋼!N85/鉄鋼!N73*100-100)*P$12/$D$12</f>
        <v>-1.2205962480925014E-3</v>
      </c>
      <c r="Q85" s="2">
        <f>(鉄鋼!O85/鉄鋼!O73*100-100)*Q$12/$D$12</f>
        <v>2.1074403878349237E-5</v>
      </c>
      <c r="R85" s="2">
        <f>(鉄鋼!P85/鉄鋼!P73*100-100)*R$12/$D$12</f>
        <v>0</v>
      </c>
      <c r="S85" s="2">
        <f>(鉄鋼!Q85/鉄鋼!Q73*100-100)*S$12/$D$12</f>
        <v>0</v>
      </c>
      <c r="T85" s="2">
        <f>(鉄鋼!R85/鉄鋼!R73*100-100)*T$12/$D$12</f>
        <v>-8.0115002273780638E-3</v>
      </c>
      <c r="U85" s="2">
        <f>(鉄鋼!S85/鉄鋼!S73*100-100)*U$12/$D$12</f>
        <v>-0.42134794190428443</v>
      </c>
      <c r="V85" s="2">
        <f>(鉄鋼!T85/鉄鋼!T73*100-100)*V$12/$D$12</f>
        <v>-5.0258741515322341E-4</v>
      </c>
      <c r="W85" s="2">
        <f>(鉄鋼!U85/鉄鋼!U73*100-100)*W$12/$D$12</f>
        <v>2.3034593623699263E-4</v>
      </c>
      <c r="X85" s="2">
        <f>(鉄鋼!V85/鉄鋼!V73*100-100)*X$12/$D$12</f>
        <v>2.5377323886341804E-3</v>
      </c>
      <c r="Y85" s="2">
        <f>(鉄鋼!W85/鉄鋼!W73*100-100)*Y$12/$D$12</f>
        <v>1.1422196005146236E-3</v>
      </c>
      <c r="Z85" s="2">
        <f>(鉄鋼!X85/鉄鋼!X73*100-100)*Z$12/$D$12</f>
        <v>-1.404595320129349E-3</v>
      </c>
      <c r="AA85" s="2">
        <f>(鉄鋼!Y85/鉄鋼!Y73*100-100)*AA$12/$D$12</f>
        <v>1.5694742761745053E-3</v>
      </c>
      <c r="AB85" s="2">
        <f>(鉄鋼!Z85/鉄鋼!Z73*100-100)*AB$12/$D$12</f>
        <v>0</v>
      </c>
      <c r="AC85" s="2">
        <f>(鉄鋼!AA85/鉄鋼!AA73*100-100)*AC$12/$D$12</f>
        <v>1.1035734262799687E-2</v>
      </c>
      <c r="AD85" s="2">
        <f>(鉄鋼!AB85/鉄鋼!AB73*100-100)*AD$12/$D$12</f>
        <v>2.1116510579403605E-5</v>
      </c>
      <c r="AE85" s="2">
        <f>(鉄鋼!AC85/鉄鋼!AC73*100-100)*AE$12/$D$12</f>
        <v>-5.2693514825455953E-4</v>
      </c>
      <c r="AJ85" s="4">
        <v>42675</v>
      </c>
      <c r="AK85" s="2">
        <f t="shared" si="8"/>
        <v>-1.1601629861724194</v>
      </c>
      <c r="AL85" s="2">
        <f t="shared" si="9"/>
        <v>1.8745463774940134</v>
      </c>
      <c r="AM85" s="2">
        <f t="shared" si="10"/>
        <v>-0.5062370239726075</v>
      </c>
      <c r="AN85" s="2">
        <f t="shared" si="11"/>
        <v>-8.4102277428334971E-3</v>
      </c>
      <c r="AO85" s="2">
        <f t="shared" si="12"/>
        <v>-0.42134794190428443</v>
      </c>
      <c r="AP85" s="2">
        <f t="shared" si="13"/>
        <v>-0.29186701670058907</v>
      </c>
      <c r="AQ85" s="2">
        <f t="shared" si="14"/>
        <v>-0.5134788189987205</v>
      </c>
      <c r="AR85" s="9">
        <f>鉄鋼!AX85</f>
        <v>-2.0689655172413666</v>
      </c>
      <c r="AS85" s="9">
        <f>鉄鋼!AY85</f>
        <v>-0.35160898639827565</v>
      </c>
    </row>
    <row r="86" spans="1:45">
      <c r="B86">
        <v>12</v>
      </c>
      <c r="C86" s="4">
        <v>42705</v>
      </c>
      <c r="D86" s="2">
        <f>(鉄鋼!B86/鉄鋼!B74*100-100)*D$12/$D$12</f>
        <v>1.2870012870012744</v>
      </c>
      <c r="E86" s="2">
        <f>(鉄鋼!C86/鉄鋼!C74*100-100)*E$12/$D$12</f>
        <v>-0.22885279153182475</v>
      </c>
      <c r="F86" s="2">
        <f>(鉄鋼!D86/鉄鋼!D74*100-100)*F$12/$D$12</f>
        <v>0</v>
      </c>
      <c r="G86" s="2">
        <f>(鉄鋼!E86/鉄鋼!E74*100-100)*G$12/$D$12</f>
        <v>4.0960473547573217E-4</v>
      </c>
      <c r="H86" s="2">
        <f>(鉄鋼!F86/鉄鋼!F74*100-100)*H$12/$D$12</f>
        <v>-9.143804977127483E-4</v>
      </c>
      <c r="I86" s="2">
        <f>(鉄鋼!G86/鉄鋼!G74*100-100)*I$12/$D$12</f>
        <v>-7.6685344791560083E-4</v>
      </c>
      <c r="J86" s="2">
        <f>(鉄鋼!H86/鉄鋼!H74*100-100)*J$12/$D$12</f>
        <v>1.9560483939067974</v>
      </c>
      <c r="K86" s="2">
        <f>(鉄鋼!I86/鉄鋼!I74*100-100)*K$12/$D$12</f>
        <v>-1.6276406896804125E-3</v>
      </c>
      <c r="L86" s="2">
        <f>(鉄鋼!J86/鉄鋼!J74*100-100)*L$12/$D$12</f>
        <v>-3.5600437665721851E-2</v>
      </c>
      <c r="M86" s="2">
        <f>(鉄鋼!K86/鉄鋼!K74*100-100)*M$12/$D$12</f>
        <v>0.50749163865407809</v>
      </c>
      <c r="N86" s="2">
        <f>(鉄鋼!L86/鉄鋼!L74*100-100)*N$12/$D$12</f>
        <v>0.13007302746108554</v>
      </c>
      <c r="O86" s="2">
        <f>(鉄鋼!M86/鉄鋼!M74*100-100)*O$12/$D$12</f>
        <v>-6.31163614510496E-4</v>
      </c>
      <c r="P86" s="2">
        <f>(鉄鋼!N86/鉄鋼!N74*100-100)*P$12/$D$12</f>
        <v>-6.7753818563173773E-4</v>
      </c>
      <c r="Q86" s="2">
        <f>(鉄鋼!O86/鉄鋼!O74*100-100)*Q$12/$D$12</f>
        <v>1.2682576253989606E-4</v>
      </c>
      <c r="R86" s="2">
        <f>(鉄鋼!P86/鉄鋼!P74*100-100)*R$12/$D$12</f>
        <v>0</v>
      </c>
      <c r="S86" s="2">
        <f>(鉄鋼!Q86/鉄鋼!Q74*100-100)*S$12/$D$12</f>
        <v>0</v>
      </c>
      <c r="T86" s="2">
        <f>(鉄鋼!R86/鉄鋼!R74*100-100)*T$12/$D$12</f>
        <v>-6.4220959569163275E-3</v>
      </c>
      <c r="U86" s="2">
        <f>(鉄鋼!S86/鉄鋼!S74*100-100)*U$12/$D$12</f>
        <v>-0.38374793174190508</v>
      </c>
      <c r="V86" s="2">
        <f>(鉄鋼!T86/鉄鋼!T74*100-100)*V$12/$D$12</f>
        <v>-5.0258741515322341E-4</v>
      </c>
      <c r="W86" s="2">
        <f>(鉄鋼!U86/鉄鋼!U74*100-100)*W$12/$D$12</f>
        <v>2.3034593623699263E-4</v>
      </c>
      <c r="X86" s="2">
        <f>(鉄鋼!V86/鉄鋼!V74*100-100)*X$12/$D$12</f>
        <v>3.3868935625448152E-3</v>
      </c>
      <c r="Y86" s="2">
        <f>(鉄鋼!W86/鉄鋼!W74*100-100)*Y$12/$D$12</f>
        <v>2.0811429141063312E-3</v>
      </c>
      <c r="Z86" s="2">
        <f>(鉄鋼!X86/鉄鋼!X74*100-100)*Z$12/$D$12</f>
        <v>0</v>
      </c>
      <c r="AA86" s="2">
        <f>(鉄鋼!Y86/鉄鋼!Y74*100-100)*AA$12/$D$12</f>
        <v>1.177105707130906E-3</v>
      </c>
      <c r="AB86" s="2">
        <f>(鉄鋼!Z86/鉄鋼!Z74*100-100)*AB$12/$D$12</f>
        <v>0</v>
      </c>
      <c r="AC86" s="2">
        <f>(鉄鋼!AA86/鉄鋼!AA74*100-100)*AC$12/$D$12</f>
        <v>7.3498428986840522E-3</v>
      </c>
      <c r="AD86" s="2">
        <f>(鉄鋼!AB86/鉄鋼!AB74*100-100)*AD$12/$D$12</f>
        <v>2.1116510579403605E-5</v>
      </c>
      <c r="AE86" s="2">
        <f>(鉄鋼!AC86/鉄鋼!AC74*100-100)*AE$12/$D$12</f>
        <v>-5.0633859569160764E-4</v>
      </c>
      <c r="AJ86" s="4">
        <v>42705</v>
      </c>
      <c r="AK86" s="2">
        <f t="shared" si="8"/>
        <v>-0.22885279153182475</v>
      </c>
      <c r="AL86" s="2">
        <f t="shared" si="9"/>
        <v>1.9560483939067974</v>
      </c>
      <c r="AM86" s="2">
        <f t="shared" si="10"/>
        <v>0.50749163865407809</v>
      </c>
      <c r="AN86" s="2">
        <f t="shared" si="11"/>
        <v>0.13007302746108554</v>
      </c>
      <c r="AO86" s="2">
        <f t="shared" si="12"/>
        <v>-0.38374793174190508</v>
      </c>
      <c r="AP86" s="2">
        <f t="shared" si="13"/>
        <v>-0.69401104974695693</v>
      </c>
      <c r="AQ86" s="2">
        <f t="shared" si="14"/>
        <v>1.2870012870012744</v>
      </c>
      <c r="AR86" s="9">
        <f>鉄鋼!AX86</f>
        <v>0.69444444444444287</v>
      </c>
      <c r="AS86" s="9">
        <f>鉄鋼!AY86</f>
        <v>0.88057054858590789</v>
      </c>
    </row>
    <row r="87" spans="1:45">
      <c r="A87">
        <v>17</v>
      </c>
      <c r="B87">
        <v>1</v>
      </c>
      <c r="C87" s="4">
        <v>42736</v>
      </c>
      <c r="D87" s="2">
        <f>(鉄鋼!B87/鉄鋼!B75*100-100)*D$12/$D$12</f>
        <v>13.534822601839693</v>
      </c>
      <c r="E87" s="2">
        <f>(鉄鋼!C87/鉄鋼!C75*100-100)*E$12/$D$12</f>
        <v>2.6125482765120302E-2</v>
      </c>
      <c r="F87" s="2">
        <f>(鉄鋼!D87/鉄鋼!D75*100-100)*F$12/$D$12</f>
        <v>0</v>
      </c>
      <c r="G87" s="2">
        <f>(鉄鋼!E87/鉄鋼!E75*100-100)*G$12/$D$12</f>
        <v>8.2712453830359039E-5</v>
      </c>
      <c r="H87" s="2">
        <f>(鉄鋼!F87/鉄鋼!F75*100-100)*H$12/$D$12</f>
        <v>-7.6413018118717823E-4</v>
      </c>
      <c r="I87" s="2">
        <f>(鉄鋼!G87/鉄鋼!G75*100-100)*I$12/$D$12</f>
        <v>-7.6828281128547295E-4</v>
      </c>
      <c r="J87" s="2">
        <f>(鉄鋼!H87/鉄鋼!H75*100-100)*J$12/$D$12</f>
        <v>6.3560559015969194</v>
      </c>
      <c r="K87" s="2">
        <f>(鉄鋼!I87/鉄鋼!I75*100-100)*K$12/$D$12</f>
        <v>-1.3591581204978756E-3</v>
      </c>
      <c r="L87" s="2">
        <f>(鉄鋼!J87/鉄鋼!J75*100-100)*L$12/$D$12</f>
        <v>-3.164483348064185E-2</v>
      </c>
      <c r="M87" s="2">
        <f>(鉄鋼!K87/鉄鋼!K75*100-100)*M$12/$D$12</f>
        <v>8.6826450444537002</v>
      </c>
      <c r="N87" s="2">
        <f>(鉄鋼!L87/鉄鋼!L75*100-100)*N$12/$D$12</f>
        <v>0.2230095329689219</v>
      </c>
      <c r="O87" s="2">
        <f>(鉄鋼!M87/鉄鋼!M75*100-100)*O$12/$D$12</f>
        <v>0</v>
      </c>
      <c r="P87" s="2">
        <f>(鉄鋼!N87/鉄鋼!N75*100-100)*P$12/$D$12</f>
        <v>-4.5890900919041684E-4</v>
      </c>
      <c r="Q87" s="2">
        <f>(鉄鋼!O87/鉄鋼!O75*100-100)*Q$12/$D$12</f>
        <v>2.3274664463444455E-4</v>
      </c>
      <c r="R87" s="2">
        <f>(鉄鋼!P87/鉄鋼!P75*100-100)*R$12/$D$12</f>
        <v>0</v>
      </c>
      <c r="S87" s="2">
        <f>(鉄鋼!Q87/鉄鋼!Q75*100-100)*S$12/$D$12</f>
        <v>0</v>
      </c>
      <c r="T87" s="2">
        <f>(鉄鋼!R87/鉄鋼!R75*100-100)*T$12/$D$12</f>
        <v>-3.5826121016797074E-3</v>
      </c>
      <c r="U87" s="2">
        <f>(鉄鋼!S87/鉄鋼!S75*100-100)*U$12/$D$12</f>
        <v>-0.34037389695617071</v>
      </c>
      <c r="V87" s="2">
        <f>(鉄鋼!T87/鉄鋼!T75*100-100)*V$12/$D$12</f>
        <v>-5.0258741515322341E-4</v>
      </c>
      <c r="W87" s="2">
        <f>(鉄鋼!U87/鉄鋼!U75*100-100)*W$12/$D$12</f>
        <v>2.0287484866985298E-4</v>
      </c>
      <c r="X87" s="2">
        <f>(鉄鋼!V87/鉄鋼!V75*100-100)*X$12/$D$12</f>
        <v>5.5699150057018389E-4</v>
      </c>
      <c r="Y87" s="2">
        <f>(鉄鋼!W87/鉄鋼!W75*100-100)*Y$12/$D$12</f>
        <v>1.5166792221266011E-3</v>
      </c>
      <c r="Z87" s="2">
        <f>(鉄鋼!X87/鉄鋼!X75*100-100)*Z$12/$D$12</f>
        <v>0</v>
      </c>
      <c r="AA87" s="2">
        <f>(鉄鋼!Y87/鉄鋼!Y75*100-100)*AA$12/$D$12</f>
        <v>7.8392645922558779E-4</v>
      </c>
      <c r="AB87" s="2">
        <f>(鉄鋼!Z87/鉄鋼!Z75*100-100)*AB$12/$D$12</f>
        <v>0</v>
      </c>
      <c r="AC87" s="2">
        <f>(鉄鋼!AA87/鉄鋼!AA75*100-100)*AC$12/$D$12</f>
        <v>9.20560502499514E-3</v>
      </c>
      <c r="AD87" s="2">
        <f>(鉄鋼!AB87/鉄鋼!AB75*100-100)*AD$12/$D$12</f>
        <v>2.1116510579403605E-5</v>
      </c>
      <c r="AE87" s="2">
        <f>(鉄鋼!AC87/鉄鋼!AC75*100-100)*AE$12/$D$12</f>
        <v>-4.0161491470967493E-4</v>
      </c>
      <c r="AJ87" s="4">
        <v>42736</v>
      </c>
      <c r="AK87" s="2">
        <f t="shared" si="8"/>
        <v>2.6125482765120302E-2</v>
      </c>
      <c r="AL87" s="2">
        <f t="shared" si="9"/>
        <v>6.3560559015969194</v>
      </c>
      <c r="AM87" s="2">
        <f t="shared" si="10"/>
        <v>8.6826450444537002</v>
      </c>
      <c r="AN87" s="2">
        <f t="shared" si="11"/>
        <v>0.2230095329689219</v>
      </c>
      <c r="AO87" s="2">
        <f t="shared" si="12"/>
        <v>-0.34037389695617071</v>
      </c>
      <c r="AP87" s="2">
        <f t="shared" si="13"/>
        <v>-1.4126394629887979</v>
      </c>
      <c r="AQ87" s="2">
        <f t="shared" si="14"/>
        <v>13.534822601839693</v>
      </c>
      <c r="AR87" s="9">
        <f>鉄鋼!AX87</f>
        <v>7.8823529411764781</v>
      </c>
      <c r="AS87" s="9">
        <f>鉄鋼!AY87</f>
        <v>9.1994894418673994</v>
      </c>
    </row>
    <row r="88" spans="1:45">
      <c r="B88">
        <v>2</v>
      </c>
      <c r="C88" s="4">
        <v>42767</v>
      </c>
      <c r="D88" s="2">
        <f>(鉄鋼!B88/鉄鋼!B76*100-100)*D$12/$D$12</f>
        <v>15.51724137931032</v>
      </c>
      <c r="E88" s="2">
        <f>(鉄鋼!C88/鉄鋼!C76*100-100)*E$12/$D$12</f>
        <v>2.0877458536689462</v>
      </c>
      <c r="F88" s="2">
        <f>(鉄鋼!D88/鉄鋼!D76*100-100)*F$12/$D$12</f>
        <v>0</v>
      </c>
      <c r="G88" s="2">
        <f>(鉄鋼!E88/鉄鋼!E76*100-100)*G$12/$D$12</f>
        <v>1.6399883087053464E-4</v>
      </c>
      <c r="H88" s="2">
        <f>(鉄鋼!F88/鉄鋼!F76*100-100)*H$12/$D$12</f>
        <v>-5.3741419818400854E-4</v>
      </c>
      <c r="I88" s="2">
        <f>(鉄鋼!G88/鉄鋼!G76*100-100)*I$12/$D$12</f>
        <v>-3.0702698566456247E-3</v>
      </c>
      <c r="J88" s="2">
        <f>(鉄鋼!H88/鉄鋼!H76*100-100)*J$12/$D$12</f>
        <v>6.5436914944460227</v>
      </c>
      <c r="K88" s="2">
        <f>(鉄鋼!I88/鉄鋼!I76*100-100)*K$12/$D$12</f>
        <v>-1.2245020842549254E-3</v>
      </c>
      <c r="L88" s="2">
        <f>(鉄鋼!J88/鉄鋼!J76*100-100)*L$12/$D$12</f>
        <v>-3.2699462088899449E-2</v>
      </c>
      <c r="M88" s="2">
        <f>(鉄鋼!K88/鉄鋼!K76*100-100)*M$12/$D$12</f>
        <v>9.2333323864602814</v>
      </c>
      <c r="N88" s="2">
        <f>(鉄鋼!L88/鉄鋼!L76*100-100)*N$12/$D$12</f>
        <v>0.22090069577772645</v>
      </c>
      <c r="O88" s="2">
        <f>(鉄鋼!M88/鉄鋼!M76*100-100)*O$12/$D$12</f>
        <v>7.9452735529955665E-4</v>
      </c>
      <c r="P88" s="2">
        <f>(鉄鋼!N88/鉄鋼!N76*100-100)*P$12/$D$12</f>
        <v>-3.552793253824815E-4</v>
      </c>
      <c r="Q88" s="2">
        <f>(鉄鋼!O88/鉄鋼!O76*100-100)*Q$12/$D$12</f>
        <v>1.4766805352283644E-4</v>
      </c>
      <c r="R88" s="2">
        <f>(鉄鋼!P88/鉄鋼!P76*100-100)*R$12/$D$12</f>
        <v>0</v>
      </c>
      <c r="S88" s="2">
        <f>(鉄鋼!Q88/鉄鋼!Q76*100-100)*S$12/$D$12</f>
        <v>0</v>
      </c>
      <c r="T88" s="2">
        <f>(鉄鋼!R88/鉄鋼!R76*100-100)*T$12/$D$12</f>
        <v>-3.5826121016797074E-3</v>
      </c>
      <c r="U88" s="2">
        <f>(鉄鋼!S88/鉄鋼!S76*100-100)*U$12/$D$12</f>
        <v>-0.24591381030877044</v>
      </c>
      <c r="V88" s="2">
        <f>(鉄鋼!T88/鉄鋼!T76*100-100)*V$12/$D$12</f>
        <v>-5.0258741515322341E-4</v>
      </c>
      <c r="W88" s="2">
        <f>(鉄鋼!U88/鉄鋼!U76*100-100)*W$12/$D$12</f>
        <v>2.1639983858117511E-4</v>
      </c>
      <c r="X88" s="2">
        <f>(鉄鋼!V88/鉄鋼!V76*100-100)*X$12/$D$12</f>
        <v>1.1160988283030044E-3</v>
      </c>
      <c r="Y88" s="2">
        <f>(鉄鋼!W88/鉄鋼!W76*100-100)*Y$12/$D$12</f>
        <v>1.7204534315443444E-3</v>
      </c>
      <c r="Z88" s="2">
        <f>(鉄鋼!X88/鉄鋼!X76*100-100)*Z$12/$D$12</f>
        <v>0</v>
      </c>
      <c r="AA88" s="2">
        <f>(鉄鋼!Y88/鉄鋼!Y76*100-100)*AA$12/$D$12</f>
        <v>7.8392645922558779E-4</v>
      </c>
      <c r="AB88" s="2">
        <f>(鉄鋼!Z88/鉄鋼!Z76*100-100)*AB$12/$D$12</f>
        <v>0</v>
      </c>
      <c r="AC88" s="2">
        <f>(鉄鋼!AA88/鉄鋼!AA76*100-100)*AC$12/$D$12</f>
        <v>1.2900696334130698E-2</v>
      </c>
      <c r="AD88" s="2">
        <f>(鉄鋼!AB88/鉄鋼!AB76*100-100)*AD$12/$D$12</f>
        <v>2.1116510579403605E-5</v>
      </c>
      <c r="AE88" s="2">
        <f>(鉄鋼!AC88/鉄鋼!AC76*100-100)*AE$12/$D$12</f>
        <v>-4.4389016888963736E-4</v>
      </c>
      <c r="AJ88" s="4">
        <v>42767</v>
      </c>
      <c r="AK88" s="2">
        <f t="shared" si="8"/>
        <v>2.0877458536689462</v>
      </c>
      <c r="AL88" s="2">
        <f t="shared" si="9"/>
        <v>6.5436914944460227</v>
      </c>
      <c r="AM88" s="2">
        <f t="shared" si="10"/>
        <v>9.2333323864602814</v>
      </c>
      <c r="AN88" s="2">
        <f t="shared" si="11"/>
        <v>0.22090069577772645</v>
      </c>
      <c r="AO88" s="2">
        <f t="shared" si="12"/>
        <v>-0.24591381030877044</v>
      </c>
      <c r="AP88" s="2">
        <f t="shared" si="13"/>
        <v>-2.3225152407338818</v>
      </c>
      <c r="AQ88" s="2">
        <f t="shared" si="14"/>
        <v>15.51724137931032</v>
      </c>
      <c r="AR88" s="9">
        <f>鉄鋼!AX88</f>
        <v>9.2307692307692264</v>
      </c>
      <c r="AS88" s="9">
        <f>鉄鋼!AY88</f>
        <v>10.515650170766051</v>
      </c>
    </row>
    <row r="89" spans="1:45">
      <c r="B89">
        <v>3</v>
      </c>
      <c r="C89" s="4">
        <v>42795</v>
      </c>
      <c r="D89" s="2">
        <f>(鉄鋼!B89/鉄鋼!B77*100-100)*D$12/$D$12</f>
        <v>17.64705882352942</v>
      </c>
      <c r="E89" s="2">
        <f>(鉄鋼!C89/鉄鋼!C77*100-100)*E$12/$D$12</f>
        <v>2.4127435280406511</v>
      </c>
      <c r="F89" s="2">
        <f>(鉄鋼!D89/鉄鋼!D77*100-100)*F$12/$D$12</f>
        <v>0</v>
      </c>
      <c r="G89" s="2">
        <f>(鉄鋼!E89/鉄鋼!E77*100-100)*G$12/$D$12</f>
        <v>8.1608569794498743E-5</v>
      </c>
      <c r="H89" s="2">
        <f>(鉄鋼!F89/鉄鋼!F77*100-100)*H$12/$D$12</f>
        <v>-3.0767434516610102E-4</v>
      </c>
      <c r="I89" s="2">
        <f>(鉄鋼!G89/鉄鋼!G77*100-100)*I$12/$D$12</f>
        <v>2.1552090366257212E-2</v>
      </c>
      <c r="J89" s="2">
        <f>(鉄鋼!H89/鉄鋼!H77*100-100)*J$12/$D$12</f>
        <v>6.6120932035650473</v>
      </c>
      <c r="K89" s="2">
        <f>(鉄鋼!I89/鉄鋼!I77*100-100)*K$12/$D$12</f>
        <v>-6.8238723818383334E-4</v>
      </c>
      <c r="L89" s="2">
        <f>(鉄鋼!J89/鉄鋼!J77*100-100)*L$12/$D$12</f>
        <v>-2.9847013378322605E-2</v>
      </c>
      <c r="M89" s="2">
        <f>(鉄鋼!K89/鉄鋼!K77*100-100)*M$12/$D$12</f>
        <v>10.869048630409669</v>
      </c>
      <c r="N89" s="2">
        <f>(鉄鋼!L89/鉄鋼!L77*100-100)*N$12/$D$12</f>
        <v>0.20071362209439139</v>
      </c>
      <c r="O89" s="2">
        <f>(鉄鋼!M89/鉄鋼!M77*100-100)*O$12/$D$12</f>
        <v>1.7479601816590292E-3</v>
      </c>
      <c r="P89" s="2">
        <f>(鉄鋼!N89/鉄鋼!N77*100-100)*P$12/$D$12</f>
        <v>-2.318514652320027E-4</v>
      </c>
      <c r="Q89" s="2">
        <f>(鉄鋼!O89/鉄鋼!O77*100-100)*Q$12/$D$12</f>
        <v>8.4550508359932731E-5</v>
      </c>
      <c r="R89" s="2">
        <f>(鉄鋼!P89/鉄鋼!P77*100-100)*R$12/$D$12</f>
        <v>0</v>
      </c>
      <c r="S89" s="2">
        <f>(鉄鋼!Q89/鉄鋼!Q77*100-100)*S$12/$D$12</f>
        <v>0</v>
      </c>
      <c r="T89" s="2">
        <f>(鉄鋼!R89/鉄鋼!R77*100-100)*T$12/$D$12</f>
        <v>-3.900344224750424E-3</v>
      </c>
      <c r="U89" s="2">
        <f>(鉄鋼!S89/鉄鋼!S77*100-100)*U$12/$D$12</f>
        <v>-0.13672572388118909</v>
      </c>
      <c r="V89" s="2">
        <f>(鉄鋼!T89/鉄鋼!T77*100-100)*V$12/$D$12</f>
        <v>-5.0258741515322341E-4</v>
      </c>
      <c r="W89" s="2">
        <f>(鉄鋼!U89/鉄鋼!U77*100-100)*W$12/$D$12</f>
        <v>2.1639983858117511E-4</v>
      </c>
      <c r="X89" s="2">
        <f>(鉄鋼!V89/鉄鋼!V77*100-100)*X$12/$D$12</f>
        <v>1.3951235353787555E-3</v>
      </c>
      <c r="Y89" s="2">
        <f>(鉄鋼!W89/鉄鋼!W77*100-100)*Y$12/$D$12</f>
        <v>2.0897426782142234E-3</v>
      </c>
      <c r="Z89" s="2">
        <f>(鉄鋼!X89/鉄鋼!X77*100-100)*Z$12/$D$12</f>
        <v>0</v>
      </c>
      <c r="AA89" s="2">
        <f>(鉄鋼!Y89/鉄鋼!Y77*100-100)*AA$12/$D$12</f>
        <v>1.1758896888383818E-3</v>
      </c>
      <c r="AB89" s="2">
        <f>(鉄鋼!Z89/鉄鋼!Z77*100-100)*AB$12/$D$12</f>
        <v>0</v>
      </c>
      <c r="AC89" s="2">
        <f>(鉄鋼!AA89/鉄鋼!AA77*100-100)*AC$12/$D$12</f>
        <v>9.1599875570812696E-3</v>
      </c>
      <c r="AD89" s="2">
        <f>(鉄鋼!AB89/鉄鋼!AB77*100-100)*AD$12/$D$12</f>
        <v>2.1116510579403605E-5</v>
      </c>
      <c r="AE89" s="2">
        <f>(鉄鋼!AC89/鉄鋼!AC77*100-100)*AE$12/$D$12</f>
        <v>-4.4473728753255799E-4</v>
      </c>
      <c r="AJ89" s="4">
        <v>42795</v>
      </c>
      <c r="AK89" s="2">
        <f t="shared" si="8"/>
        <v>2.4127435280406511</v>
      </c>
      <c r="AL89" s="2">
        <f t="shared" si="9"/>
        <v>6.6120932035650473</v>
      </c>
      <c r="AM89" s="2">
        <f t="shared" si="10"/>
        <v>10.869048630409669</v>
      </c>
      <c r="AN89" s="2">
        <f t="shared" si="11"/>
        <v>0.20071362209439139</v>
      </c>
      <c r="AO89" s="2">
        <f t="shared" si="12"/>
        <v>-0.13672572388118909</v>
      </c>
      <c r="AP89" s="2">
        <f t="shared" si="13"/>
        <v>-2.3108144366991503</v>
      </c>
      <c r="AQ89" s="2">
        <f t="shared" si="14"/>
        <v>17.64705882352942</v>
      </c>
      <c r="AR89" s="9">
        <f>鉄鋼!AX89</f>
        <v>10.727056019070318</v>
      </c>
      <c r="AS89" s="9">
        <f>鉄鋼!AY89</f>
        <v>11.928134598107135</v>
      </c>
    </row>
    <row r="90" spans="1:45">
      <c r="B90">
        <v>4</v>
      </c>
      <c r="C90" s="4">
        <v>42826</v>
      </c>
      <c r="D90" s="2">
        <f>(鉄鋼!B90/鉄鋼!B78*100-100)*D$12/$D$12</f>
        <v>19.459459459459467</v>
      </c>
      <c r="E90" s="2">
        <f>(鉄鋼!C90/鉄鋼!C78*100-100)*E$12/$D$12</f>
        <v>2.452766338441184</v>
      </c>
      <c r="F90" s="2">
        <f>(鉄鋼!D90/鉄鋼!D78*100-100)*F$12/$D$12</f>
        <v>0</v>
      </c>
      <c r="G90" s="2">
        <f>(鉄鋼!E90/鉄鋼!E78*100-100)*G$12/$D$12</f>
        <v>8.1530847347070453E-5</v>
      </c>
      <c r="H90" s="2">
        <f>(鉄鋼!F90/鉄鋼!F78*100-100)*H$12/$D$12</f>
        <v>-2.316314923048499E-4</v>
      </c>
      <c r="I90" s="2">
        <f>(鉄鋼!G90/鉄鋼!G78*100-100)*I$12/$D$12</f>
        <v>4.7722485810997826E-2</v>
      </c>
      <c r="J90" s="2">
        <f>(鉄鋼!H90/鉄鋼!H78*100-100)*J$12/$D$12</f>
        <v>5.531301587875654</v>
      </c>
      <c r="K90" s="2">
        <f>(鉄鋼!I90/鉄鋼!I78*100-100)*K$12/$D$12</f>
        <v>-9.5534213345738553E-4</v>
      </c>
      <c r="L90" s="2">
        <f>(鉄鋼!J90/鉄鋼!J78*100-100)*L$12/$D$12</f>
        <v>-1.412860674311979E-2</v>
      </c>
      <c r="M90" s="2">
        <f>(鉄鋼!K90/鉄鋼!K78*100-100)*M$12/$D$12</f>
        <v>13.126466422879366</v>
      </c>
      <c r="N90" s="2">
        <f>(鉄鋼!L90/鉄鋼!L78*100-100)*N$12/$D$12</f>
        <v>0.20308612353758737</v>
      </c>
      <c r="O90" s="2">
        <f>(鉄鋼!M90/鉄鋼!M78*100-100)*O$12/$D$12</f>
        <v>2.3835820658986923E-3</v>
      </c>
      <c r="P90" s="2">
        <f>(鉄鋼!N90/鉄鋼!N78*100-100)*P$12/$D$12</f>
        <v>-2.1381992721078875E-5</v>
      </c>
      <c r="Q90" s="2">
        <f>(鉄鋼!O90/鉄鋼!O78*100-100)*Q$12/$D$12</f>
        <v>-6.284725596625228E-5</v>
      </c>
      <c r="R90" s="2">
        <f>(鉄鋼!P90/鉄鋼!P78*100-100)*R$12/$D$12</f>
        <v>0</v>
      </c>
      <c r="S90" s="2">
        <f>(鉄鋼!Q90/鉄鋼!Q78*100-100)*S$12/$D$12</f>
        <v>0</v>
      </c>
      <c r="T90" s="2">
        <f>(鉄鋼!R90/鉄鋼!R78*100-100)*T$12/$D$12</f>
        <v>-3.900344224750424E-3</v>
      </c>
      <c r="U90" s="2">
        <f>(鉄鋼!S90/鉄鋼!S78*100-100)*U$12/$D$12</f>
        <v>2.3901255264201598E-2</v>
      </c>
      <c r="V90" s="2">
        <f>(鉄鋼!T90/鉄鋼!T78*100-100)*V$12/$D$12</f>
        <v>-2.6883576750361031E-3</v>
      </c>
      <c r="W90" s="2">
        <f>(鉄鋼!U90/鉄鋼!U78*100-100)*W$12/$D$12</f>
        <v>1.3342054971131961E-5</v>
      </c>
      <c r="X90" s="2">
        <f>(鉄鋼!V90/鉄鋼!V78*100-100)*X$12/$D$12</f>
        <v>1.9568897391582843E-3</v>
      </c>
      <c r="Y90" s="2">
        <f>(鉄鋼!W90/鉄鋼!W78*100-100)*Y$12/$D$12</f>
        <v>2.4722498695729715E-3</v>
      </c>
      <c r="Z90" s="2">
        <f>(鉄鋼!X90/鉄鋼!X78*100-100)*Z$12/$D$12</f>
        <v>-4.6913671347003331E-4</v>
      </c>
      <c r="AA90" s="2">
        <f>(鉄鋼!Y90/鉄鋼!Y78*100-100)*AA$12/$D$12</f>
        <v>1.5710989907461502E-3</v>
      </c>
      <c r="AB90" s="2">
        <f>(鉄鋼!Z90/鉄鋼!Z78*100-100)*AB$12/$D$12</f>
        <v>2.0403114951721401E-5</v>
      </c>
      <c r="AC90" s="2">
        <f>(鉄鋼!AA90/鉄鋼!AA78*100-100)*AC$12/$D$12</f>
        <v>1.4685088294093013E-2</v>
      </c>
      <c r="AD90" s="2">
        <f>(鉄鋼!AB90/鉄鋼!AB78*100-100)*AD$12/$D$12</f>
        <v>5.2633533590592425E-6</v>
      </c>
      <c r="AE90" s="2">
        <f>(鉄鋼!AC90/鉄鋼!AC78*100-100)*AE$12/$D$12</f>
        <v>-2.7689885775265534E-4</v>
      </c>
      <c r="AJ90" s="4">
        <v>42826</v>
      </c>
      <c r="AK90" s="2">
        <f t="shared" si="8"/>
        <v>2.452766338441184</v>
      </c>
      <c r="AL90" s="2">
        <f t="shared" si="9"/>
        <v>5.531301587875654</v>
      </c>
      <c r="AM90" s="2">
        <f t="shared" si="10"/>
        <v>13.126466422879366</v>
      </c>
      <c r="AN90" s="2">
        <f t="shared" si="11"/>
        <v>0.20308612353758737</v>
      </c>
      <c r="AO90" s="2">
        <f t="shared" si="12"/>
        <v>2.3901255264201598E-2</v>
      </c>
      <c r="AP90" s="2">
        <f t="shared" si="13"/>
        <v>-1.8780622685385282</v>
      </c>
      <c r="AQ90" s="2">
        <f t="shared" si="14"/>
        <v>19.459459459459467</v>
      </c>
      <c r="AR90" s="9">
        <f>鉄鋼!AX90</f>
        <v>13.598074608904938</v>
      </c>
      <c r="AS90" s="9">
        <f>鉄鋼!AY90</f>
        <v>13.107265151230152</v>
      </c>
    </row>
    <row r="91" spans="1:45">
      <c r="B91">
        <v>5</v>
      </c>
      <c r="C91" s="4">
        <v>42856</v>
      </c>
      <c r="D91" s="2">
        <f>(鉄鋼!B91/鉄鋼!B79*100-100)*D$12/$D$12</f>
        <v>23.024523160762939</v>
      </c>
      <c r="E91" s="2">
        <f>(鉄鋼!C91/鉄鋼!C79*100-100)*E$12/$D$12</f>
        <v>10.157235445378113</v>
      </c>
      <c r="F91" s="2">
        <f>(鉄鋼!D91/鉄鋼!D79*100-100)*F$12/$D$12</f>
        <v>0</v>
      </c>
      <c r="G91" s="2">
        <f>(鉄鋼!E91/鉄鋼!E79*100-100)*G$12/$D$12</f>
        <v>6.5349152453762869E-4</v>
      </c>
      <c r="H91" s="2">
        <f>(鉄鋼!F91/鉄鋼!F79*100-100)*H$12/$D$12</f>
        <v>1.5471457090577767E-4</v>
      </c>
      <c r="I91" s="2">
        <f>(鉄鋼!G91/鉄鋼!G79*100-100)*I$12/$D$12</f>
        <v>5.5575334146696562E-2</v>
      </c>
      <c r="J91" s="2">
        <f>(鉄鋼!H91/鉄鋼!H79*100-100)*J$12/$D$12</f>
        <v>5.4166771982898911</v>
      </c>
      <c r="K91" s="2">
        <f>(鉄鋼!I91/鉄鋼!I79*100-100)*K$12/$D$12</f>
        <v>-9.5534213345738553E-4</v>
      </c>
      <c r="L91" s="2">
        <f>(鉄鋼!J91/鉄鋼!J79*100-100)*L$12/$D$12</f>
        <v>-1.4143112499529712E-2</v>
      </c>
      <c r="M91" s="2">
        <f>(鉄鋼!K91/鉄鋼!K79*100-100)*M$12/$D$12</f>
        <v>12.934863711969237</v>
      </c>
      <c r="N91" s="2">
        <f>(鉄鋼!L91/鉄鋼!L79*100-100)*N$12/$D$12</f>
        <v>0.17866008681114273</v>
      </c>
      <c r="O91" s="2">
        <f>(鉄鋼!M91/鉄鋼!M79*100-100)*O$12/$D$12</f>
        <v>3.4959203633180354E-3</v>
      </c>
      <c r="P91" s="2">
        <f>(鉄鋼!N91/鉄鋼!N79*100-100)*P$12/$D$12</f>
        <v>2.1279490359044277E-5</v>
      </c>
      <c r="Q91" s="2">
        <f>(鉄鋼!O91/鉄鋼!O79*100-100)*Q$12/$D$12</f>
        <v>1.0526706718119086E-4</v>
      </c>
      <c r="R91" s="2">
        <f>(鉄鋼!P91/鉄鋼!P79*100-100)*R$12/$D$12</f>
        <v>0</v>
      </c>
      <c r="S91" s="2">
        <f>(鉄鋼!Q91/鉄鋼!Q79*100-100)*S$12/$D$12</f>
        <v>0</v>
      </c>
      <c r="T91" s="2">
        <f>(鉄鋼!R91/鉄鋼!R79*100-100)*T$12/$D$12</f>
        <v>-3.5716783923154644E-3</v>
      </c>
      <c r="U91" s="2">
        <f>(鉄鋼!S91/鉄鋼!S79*100-100)*U$12/$D$12</f>
        <v>0.10866363323040541</v>
      </c>
      <c r="V91" s="2">
        <f>(鉄鋼!T91/鉄鋼!T79*100-100)*V$12/$D$12</f>
        <v>-2.6883576750361031E-3</v>
      </c>
      <c r="W91" s="2">
        <f>(鉄鋼!U91/鉄鋼!U79*100-100)*W$12/$D$12</f>
        <v>2.668410994226813E-5</v>
      </c>
      <c r="X91" s="2">
        <f>(鉄鋼!V91/鉄鋼!V79*100-100)*X$12/$D$12</f>
        <v>2.2364454161809206E-3</v>
      </c>
      <c r="Y91" s="2">
        <f>(鉄鋼!W91/鉄鋼!W79*100-100)*Y$12/$D$12</f>
        <v>2.0854339304240636E-3</v>
      </c>
      <c r="Z91" s="2">
        <f>(鉄鋼!X91/鉄鋼!X79*100-100)*Z$12/$D$12</f>
        <v>9.3733421430054189E-4</v>
      </c>
      <c r="AA91" s="2">
        <f>(鉄鋼!Y91/鉄鋼!Y79*100-100)*AA$12/$D$12</f>
        <v>7.8473713808725266E-4</v>
      </c>
      <c r="AB91" s="2">
        <f>(鉄鋼!Z91/鉄鋼!Z79*100-100)*AB$12/$D$12</f>
        <v>2.0403114951721401E-5</v>
      </c>
      <c r="AC91" s="2">
        <f>(鉄鋼!AA91/鉄鋼!AA79*100-100)*AC$12/$D$12</f>
        <v>1.2849452257331782E-2</v>
      </c>
      <c r="AD91" s="2">
        <f>(鉄鋼!AB91/鉄鋼!AB79*100-100)*AD$12/$D$12</f>
        <v>5.2633533590592425E-6</v>
      </c>
      <c r="AE91" s="2">
        <f>(鉄鋼!AC91/鉄鋼!AC79*100-100)*AE$12/$D$12</f>
        <v>-1.9188335830964013E-4</v>
      </c>
      <c r="AJ91" s="4">
        <v>42856</v>
      </c>
      <c r="AK91" s="2">
        <f t="shared" ref="AK91:AK122" si="15">E91</f>
        <v>10.157235445378113</v>
      </c>
      <c r="AL91" s="2">
        <f t="shared" ref="AL91:AL122" si="16">J91</f>
        <v>5.4166771982898911</v>
      </c>
      <c r="AM91" s="2">
        <f t="shared" ref="AM91:AM122" si="17">M91</f>
        <v>12.934863711969237</v>
      </c>
      <c r="AN91" s="2">
        <f t="shared" ref="AN91:AN122" si="18">N91</f>
        <v>0.17866008681114273</v>
      </c>
      <c r="AO91" s="2">
        <f t="shared" ref="AO91:AO122" si="19">U91</f>
        <v>0.10866363323040541</v>
      </c>
      <c r="AP91" s="2">
        <f t="shared" ref="AP91:AP122" si="20">AQ91-SUM(AK91:AO91)</f>
        <v>-5.7715769149158511</v>
      </c>
      <c r="AQ91" s="2">
        <f t="shared" ref="AQ91:AQ122" si="21">D91</f>
        <v>23.024523160762939</v>
      </c>
      <c r="AR91" s="9">
        <f>鉄鋼!AX91</f>
        <v>13.942307692307693</v>
      </c>
      <c r="AS91" s="9">
        <f>鉄鋼!AY91</f>
        <v>15.467304543524335</v>
      </c>
    </row>
    <row r="92" spans="1:45">
      <c r="B92">
        <v>6</v>
      </c>
      <c r="C92" s="4">
        <v>42887</v>
      </c>
      <c r="D92" s="2">
        <f>(鉄鋼!B92/鉄鋼!B80*100-100)*D$12/$D$12</f>
        <v>24.209078404401652</v>
      </c>
      <c r="E92" s="2">
        <f>(鉄鋼!C92/鉄鋼!C80*100-100)*E$12/$D$12</f>
        <v>10.624665895296447</v>
      </c>
      <c r="F92" s="2">
        <f>(鉄鋼!D92/鉄鋼!D80*100-100)*F$12/$D$12</f>
        <v>0</v>
      </c>
      <c r="G92" s="2">
        <f>(鉄鋼!E92/鉄鋼!E80*100-100)*G$12/$D$12</f>
        <v>9.0372484343448378E-4</v>
      </c>
      <c r="H92" s="2">
        <f>(鉄鋼!F92/鉄鋼!F80*100-100)*H$12/$D$12</f>
        <v>3.103140678605631E-4</v>
      </c>
      <c r="I92" s="2">
        <f>(鉄鋼!G92/鉄鋼!G80*100-100)*I$12/$D$12</f>
        <v>6.4488688869250424E-2</v>
      </c>
      <c r="J92" s="2">
        <f>(鉄鋼!H92/鉄鋼!H80*100-100)*J$12/$D$12</f>
        <v>5.4063004220479538</v>
      </c>
      <c r="K92" s="2">
        <f>(鉄鋼!I92/鉄鋼!I80*100-100)*K$12/$D$12</f>
        <v>-6.8309291268041741E-4</v>
      </c>
      <c r="L92" s="2">
        <f>(鉄鋼!J92/鉄鋼!J80*100-100)*L$12/$D$12</f>
        <v>-1.3159912585908661E-2</v>
      </c>
      <c r="M92" s="2">
        <f>(鉄鋼!K92/鉄鋼!K80*100-100)*M$12/$D$12</f>
        <v>13.651525079794544</v>
      </c>
      <c r="N92" s="2">
        <f>(鉄鋼!L92/鉄鋼!L80*100-100)*N$12/$D$12</f>
        <v>0.22260019734252418</v>
      </c>
      <c r="O92" s="2">
        <f>(鉄鋼!M92/鉄鋼!M80*100-100)*O$12/$D$12</f>
        <v>3.9846994387746047E-3</v>
      </c>
      <c r="P92" s="2">
        <f>(鉄鋼!N92/鉄鋼!N80*100-100)*P$12/$D$12</f>
        <v>6.2307913348497287E-4</v>
      </c>
      <c r="Q92" s="2">
        <f>(鉄鋼!O92/鉄鋼!O80*100-100)*Q$12/$D$12</f>
        <v>1.6859523102678191E-4</v>
      </c>
      <c r="R92" s="2">
        <f>(鉄鋼!P92/鉄鋼!P80*100-100)*R$12/$D$12</f>
        <v>0</v>
      </c>
      <c r="S92" s="2">
        <f>(鉄鋼!Q92/鉄鋼!Q80*100-100)*S$12/$D$12</f>
        <v>0</v>
      </c>
      <c r="T92" s="2">
        <f>(鉄鋼!R92/鉄鋼!R80*100-100)*T$12/$D$12</f>
        <v>-1.9641733480537868E-3</v>
      </c>
      <c r="U92" s="2">
        <f>(鉄鋼!S92/鉄鋼!S80*100-100)*U$12/$D$12</f>
        <v>0.25861280255764119</v>
      </c>
      <c r="V92" s="2">
        <f>(鉄鋼!T92/鉄鋼!T80*100-100)*V$12/$D$12</f>
        <v>-2.6883576750361031E-3</v>
      </c>
      <c r="W92" s="2">
        <f>(鉄鋼!U92/鉄鋼!U80*100-100)*W$12/$D$12</f>
        <v>2.668410994226813E-5</v>
      </c>
      <c r="X92" s="2">
        <f>(鉄鋼!V92/鉄鋼!V80*100-100)*X$12/$D$12</f>
        <v>2.2385753641962743E-3</v>
      </c>
      <c r="Y92" s="2">
        <f>(鉄鋼!W92/鉄鋼!W80*100-100)*Y$12/$D$12</f>
        <v>1.9036993341910045E-3</v>
      </c>
      <c r="Z92" s="2">
        <f>(鉄鋼!X92/鉄鋼!X80*100-100)*Z$12/$D$12</f>
        <v>1.4102362651901654E-3</v>
      </c>
      <c r="AA92" s="2">
        <f>(鉄鋼!Y92/鉄鋼!Y80*100-100)*AA$12/$D$12</f>
        <v>1.177105707130906E-3</v>
      </c>
      <c r="AB92" s="2">
        <f>(鉄鋼!Z92/鉄鋼!Z80*100-100)*AB$12/$D$12</f>
        <v>2.0403114951721401E-5</v>
      </c>
      <c r="AC92" s="2">
        <f>(鉄鋼!AA92/鉄鋼!AA80*100-100)*AC$12/$D$12</f>
        <v>9.1690748463244352E-3</v>
      </c>
      <c r="AD92" s="2">
        <f>(鉄鋼!AB92/鉄鋼!AB80*100-100)*AD$12/$D$12</f>
        <v>5.2633533590592425E-6</v>
      </c>
      <c r="AE92" s="2">
        <f>(鉄鋼!AC92/鉄鋼!AC80*100-100)*AE$12/$D$12</f>
        <v>-8.5281492582061578E-5</v>
      </c>
      <c r="AJ92" s="4">
        <v>42887</v>
      </c>
      <c r="AK92" s="2">
        <f t="shared" si="15"/>
        <v>10.624665895296447</v>
      </c>
      <c r="AL92" s="2">
        <f t="shared" si="16"/>
        <v>5.4063004220479538</v>
      </c>
      <c r="AM92" s="2">
        <f t="shared" si="17"/>
        <v>13.651525079794544</v>
      </c>
      <c r="AN92" s="2">
        <f t="shared" si="18"/>
        <v>0.22260019734252418</v>
      </c>
      <c r="AO92" s="2">
        <f t="shared" si="19"/>
        <v>0.25861280255764119</v>
      </c>
      <c r="AP92" s="2">
        <f t="shared" si="20"/>
        <v>-5.9546259926374603</v>
      </c>
      <c r="AQ92" s="2">
        <f t="shared" si="21"/>
        <v>24.209078404401652</v>
      </c>
      <c r="AR92" s="9">
        <f>鉄鋼!AX92</f>
        <v>14.371980676328505</v>
      </c>
      <c r="AS92" s="9">
        <f>鉄鋼!AY92</f>
        <v>16.21182441086458</v>
      </c>
    </row>
    <row r="93" spans="1:45">
      <c r="B93">
        <v>7</v>
      </c>
      <c r="C93" s="4">
        <v>42917</v>
      </c>
      <c r="D93" s="2">
        <f>(鉄鋼!B93/鉄鋼!B81*100-100)*D$12/$D$12</f>
        <v>22.068965517241381</v>
      </c>
      <c r="E93" s="2">
        <f>(鉄鋼!C93/鉄鋼!C81*100-100)*E$12/$D$12</f>
        <v>11.254396937282177</v>
      </c>
      <c r="F93" s="2">
        <f>(鉄鋼!D93/鉄鋼!D81*100-100)*F$12/$D$12</f>
        <v>0</v>
      </c>
      <c r="G93" s="2">
        <f>(鉄鋼!E93/鉄鋼!E81*100-100)*G$12/$D$12</f>
        <v>6.6169963064294528E-4</v>
      </c>
      <c r="H93" s="2">
        <f>(鉄鋼!F93/鉄鋼!F81*100-100)*H$12/$D$12</f>
        <v>5.4356779587313021E-4</v>
      </c>
      <c r="I93" s="2">
        <f>(鉄鋼!G93/鉄鋼!G81*100-100)*I$12/$D$12</f>
        <v>6.766034784557716E-2</v>
      </c>
      <c r="J93" s="2">
        <f>(鉄鋼!H93/鉄鋼!H81*100-100)*J$12/$D$12</f>
        <v>3.6750693880213636</v>
      </c>
      <c r="K93" s="2">
        <f>(鉄鋼!I93/鉄鋼!I81*100-100)*K$12/$D$12</f>
        <v>-1.3690172985740255E-4</v>
      </c>
      <c r="L93" s="2">
        <f>(鉄鋼!J93/鉄鋼!J81*100-100)*L$12/$D$12</f>
        <v>-1.2135126919285181E-2</v>
      </c>
      <c r="M93" s="2">
        <f>(鉄鋼!K93/鉄鋼!K81*100-100)*M$12/$D$12</f>
        <v>12.692900431798556</v>
      </c>
      <c r="N93" s="2">
        <f>(鉄鋼!L93/鉄鋼!L81*100-100)*N$12/$D$12</f>
        <v>0.15717283086491324</v>
      </c>
      <c r="O93" s="2">
        <f>(鉄鋼!M93/鉄鋼!M81*100-100)*O$12/$D$12</f>
        <v>4.303475393876567E-3</v>
      </c>
      <c r="P93" s="2">
        <f>(鉄鋼!N93/鉄鋼!N81*100-100)*P$12/$D$12</f>
        <v>6.6734215497472838E-4</v>
      </c>
      <c r="Q93" s="2">
        <f>(鉄鋼!O93/鉄鋼!O81*100-100)*Q$12/$D$12</f>
        <v>2.1011557743526666E-5</v>
      </c>
      <c r="R93" s="2">
        <f>(鉄鋼!P93/鉄鋼!P81*100-100)*R$12/$D$12</f>
        <v>0</v>
      </c>
      <c r="S93" s="2">
        <f>(鉄鋼!Q93/鉄鋼!Q81*100-100)*S$12/$D$12</f>
        <v>0</v>
      </c>
      <c r="T93" s="2">
        <f>(鉄鋼!R93/鉄鋼!R81*100-100)*T$12/$D$12</f>
        <v>-6.5674520382456446E-4</v>
      </c>
      <c r="U93" s="2">
        <f>(鉄鋼!S93/鉄鋼!S81*100-100)*U$12/$D$12</f>
        <v>0.30929492631003608</v>
      </c>
      <c r="V93" s="2">
        <f>(鉄鋼!T93/鉄鋼!T81*100-100)*V$12/$D$12</f>
        <v>-2.6883576750361031E-3</v>
      </c>
      <c r="W93" s="2">
        <f>(鉄鋼!U93/鉄鋼!U81*100-100)*W$12/$D$12</f>
        <v>2.668410994226813E-5</v>
      </c>
      <c r="X93" s="2">
        <f>(鉄鋼!V93/鉄鋼!V81*100-100)*X$12/$D$12</f>
        <v>2.5183972847208293E-3</v>
      </c>
      <c r="Y93" s="2">
        <f>(鉄鋼!W93/鉄鋼!W81*100-100)*Y$12/$D$12</f>
        <v>1.8919481037330166E-3</v>
      </c>
      <c r="Z93" s="2">
        <f>(鉄鋼!X93/鉄鋼!X81*100-100)*Z$12/$D$12</f>
        <v>9.3081200803809823E-4</v>
      </c>
      <c r="AA93" s="2">
        <f>(鉄鋼!Y93/鉄鋼!Y81*100-100)*AA$12/$D$12</f>
        <v>7.8392645922558779E-4</v>
      </c>
      <c r="AB93" s="2">
        <f>(鉄鋼!Z93/鉄鋼!Z81*100-100)*AB$12/$D$12</f>
        <v>2.0403114951721401E-5</v>
      </c>
      <c r="AC93" s="2">
        <f>(鉄鋼!AA93/鉄鋼!AA81*100-100)*AC$12/$D$12</f>
        <v>9.1690748463244352E-3</v>
      </c>
      <c r="AD93" s="2">
        <f>(鉄鋼!AB93/鉄鋼!AB81*100-100)*AD$12/$D$12</f>
        <v>5.2633533590592425E-6</v>
      </c>
      <c r="AE93" s="2">
        <f>(鉄鋼!AC93/鉄鋼!AC81*100-100)*AE$12/$D$12</f>
        <v>8.544565329925636E-5</v>
      </c>
      <c r="AJ93" s="4">
        <v>42917</v>
      </c>
      <c r="AK93" s="2">
        <f t="shared" si="15"/>
        <v>11.254396937282177</v>
      </c>
      <c r="AL93" s="2">
        <f t="shared" si="16"/>
        <v>3.6750693880213636</v>
      </c>
      <c r="AM93" s="2">
        <f t="shared" si="17"/>
        <v>12.692900431798556</v>
      </c>
      <c r="AN93" s="2">
        <f t="shared" si="18"/>
        <v>0.15717283086491324</v>
      </c>
      <c r="AO93" s="2">
        <f t="shared" si="19"/>
        <v>0.30929492631003608</v>
      </c>
      <c r="AP93" s="2">
        <f t="shared" si="20"/>
        <v>-6.0198689970356618</v>
      </c>
      <c r="AQ93" s="2">
        <f t="shared" si="21"/>
        <v>22.068965517241381</v>
      </c>
      <c r="AR93" s="9">
        <f>鉄鋼!AX93</f>
        <v>14.181818181818187</v>
      </c>
      <c r="AS93" s="9">
        <f>鉄鋼!AY93</f>
        <v>14.765223465582693</v>
      </c>
    </row>
    <row r="94" spans="1:45">
      <c r="B94">
        <v>8</v>
      </c>
      <c r="C94" s="4">
        <v>42948</v>
      </c>
      <c r="D94" s="2">
        <f>(鉄鋼!B94/鉄鋼!B82*100-100)*D$12/$D$12</f>
        <v>19.591836734693885</v>
      </c>
      <c r="E94" s="2">
        <f>(鉄鋼!C94/鉄鋼!C82*100-100)*E$12/$D$12</f>
        <v>4.1082631191784493</v>
      </c>
      <c r="F94" s="2">
        <f>(鉄鋼!D94/鉄鋼!D82*100-100)*F$12/$D$12</f>
        <v>0</v>
      </c>
      <c r="G94" s="2">
        <f>(鉄鋼!E94/鉄鋼!E82*100-100)*G$12/$D$12</f>
        <v>7.4154620541854322E-4</v>
      </c>
      <c r="H94" s="2">
        <f>(鉄鋼!F94/鉄鋼!F82*100-100)*H$12/$D$12</f>
        <v>6.230037458100163E-4</v>
      </c>
      <c r="I94" s="2">
        <f>(鉄鋼!G94/鉄鋼!G82*100-100)*I$12/$D$12</f>
        <v>6.7135986041479814E-2</v>
      </c>
      <c r="J94" s="2">
        <f>(鉄鋼!H94/鉄鋼!H82*100-100)*J$12/$D$12</f>
        <v>3.7428233691101225</v>
      </c>
      <c r="K94" s="2">
        <f>(鉄鋼!I94/鉄鋼!I82*100-100)*K$12/$D$12</f>
        <v>1.3690172985740255E-4</v>
      </c>
      <c r="L94" s="2">
        <f>(鉄鋼!J94/鉄鋼!J82*100-100)*L$12/$D$12</f>
        <v>-1.5137792939056918E-2</v>
      </c>
      <c r="M94" s="2">
        <f>(鉄鋼!K94/鉄鋼!K82*100-100)*M$12/$D$12</f>
        <v>13.119647479283069</v>
      </c>
      <c r="N94" s="2">
        <f>(鉄鋼!L94/鉄鋼!L82*100-100)*N$12/$D$12</f>
        <v>0.17812920831356849</v>
      </c>
      <c r="O94" s="2">
        <f>(鉄鋼!M94/鉄鋼!M82*100-100)*O$12/$D$12</f>
        <v>4.7864839459079633E-3</v>
      </c>
      <c r="P94" s="2">
        <f>(鉄鋼!N94/鉄鋼!N82*100-100)*P$12/$D$12</f>
        <v>8.0509491416258592E-4</v>
      </c>
      <c r="Q94" s="2">
        <f>(鉄鋼!O94/鉄鋼!O82*100-100)*Q$12/$D$12</f>
        <v>6.3286308652644178E-5</v>
      </c>
      <c r="R94" s="2">
        <f>(鉄鋼!P94/鉄鋼!P82*100-100)*R$12/$D$12</f>
        <v>0</v>
      </c>
      <c r="S94" s="2">
        <f>(鉄鋼!Q94/鉄鋼!Q82*100-100)*S$12/$D$12</f>
        <v>0</v>
      </c>
      <c r="T94" s="2">
        <f>(鉄鋼!R94/鉄鋼!R82*100-100)*T$12/$D$12</f>
        <v>-1.312140468895094E-3</v>
      </c>
      <c r="U94" s="2">
        <f>(鉄鋼!S94/鉄鋼!S82*100-100)*U$12/$D$12</f>
        <v>0.38466241947589352</v>
      </c>
      <c r="V94" s="2">
        <f>(鉄鋼!T94/鉄鋼!T82*100-100)*V$12/$D$12</f>
        <v>-2.6883576750361031E-3</v>
      </c>
      <c r="W94" s="2">
        <f>(鉄鋼!U94/鉄鋼!U82*100-100)*W$12/$D$12</f>
        <v>2.668410994226813E-5</v>
      </c>
      <c r="X94" s="2">
        <f>(鉄鋼!V94/鉄鋼!V82*100-100)*X$12/$D$12</f>
        <v>2.2407093731230694E-3</v>
      </c>
      <c r="Y94" s="2">
        <f>(鉄鋼!W94/鉄鋼!W82*100-100)*Y$12/$D$12</f>
        <v>1.8958490276582516E-3</v>
      </c>
      <c r="Z94" s="2">
        <f>(鉄鋼!X94/鉄鋼!X82*100-100)*Z$12/$D$12</f>
        <v>9.2437994085513807E-4</v>
      </c>
      <c r="AA94" s="2">
        <f>(鉄鋼!Y94/鉄鋼!Y82*100-100)*AA$12/$D$12</f>
        <v>3.9196322961284778E-4</v>
      </c>
      <c r="AB94" s="2">
        <f>(鉄鋼!Z94/鉄鋼!Z82*100-100)*AB$12/$D$12</f>
        <v>2.0403114951721401E-5</v>
      </c>
      <c r="AC94" s="2">
        <f>(鉄鋼!AA94/鉄鋼!AA82*100-100)*AC$12/$D$12</f>
        <v>1.2875023306599988E-2</v>
      </c>
      <c r="AD94" s="2">
        <f>(鉄鋼!AB94/鉄鋼!AB82*100-100)*AD$12/$D$12</f>
        <v>5.2633533590592425E-6</v>
      </c>
      <c r="AE94" s="2">
        <f>(鉄鋼!AC94/鉄鋼!AC82*100-100)*AE$12/$D$12</f>
        <v>1.4967394904756475E-4</v>
      </c>
      <c r="AJ94" s="4">
        <v>42948</v>
      </c>
      <c r="AK94" s="2">
        <f t="shared" si="15"/>
        <v>4.1082631191784493</v>
      </c>
      <c r="AL94" s="2">
        <f t="shared" si="16"/>
        <v>3.7428233691101225</v>
      </c>
      <c r="AM94" s="2">
        <f t="shared" si="17"/>
        <v>13.119647479283069</v>
      </c>
      <c r="AN94" s="2">
        <f t="shared" si="18"/>
        <v>0.17812920831356849</v>
      </c>
      <c r="AO94" s="2">
        <f t="shared" si="19"/>
        <v>0.38466241947589352</v>
      </c>
      <c r="AP94" s="2">
        <f t="shared" si="20"/>
        <v>-1.9416888606672167</v>
      </c>
      <c r="AQ94" s="2">
        <f t="shared" si="21"/>
        <v>19.591836734693885</v>
      </c>
      <c r="AR94" s="9">
        <f>鉄鋼!AX94</f>
        <v>14.684466019417471</v>
      </c>
      <c r="AS94" s="9">
        <f>鉄鋼!AY94</f>
        <v>13.16719079743811</v>
      </c>
    </row>
    <row r="95" spans="1:45">
      <c r="B95">
        <v>9</v>
      </c>
      <c r="C95" s="4">
        <v>42979</v>
      </c>
      <c r="D95" s="2">
        <f>(鉄鋼!B95/鉄鋼!B83*100-100)*D$12/$D$12</f>
        <v>19.783197831978327</v>
      </c>
      <c r="E95" s="2">
        <f>(鉄鋼!C95/鉄鋼!C83*100-100)*E$12/$D$12</f>
        <v>4.2057097915471013</v>
      </c>
      <c r="F95" s="2">
        <f>(鉄鋼!D95/鉄鋼!D83*100-100)*F$12/$D$12</f>
        <v>0</v>
      </c>
      <c r="G95" s="2">
        <f>(鉄鋼!E95/鉄鋼!E83*100-100)*G$12/$D$12</f>
        <v>6.5286855835600208E-4</v>
      </c>
      <c r="H95" s="2">
        <f>(鉄鋼!F95/鉄鋼!F83*100-100)*H$12/$D$12</f>
        <v>6.2240813993450384E-4</v>
      </c>
      <c r="I95" s="2">
        <f>(鉄鋼!G95/鉄鋼!G83*100-100)*I$12/$D$12</f>
        <v>6.2275161964822037E-2</v>
      </c>
      <c r="J95" s="2">
        <f>(鉄鋼!H95/鉄鋼!H83*100-100)*J$12/$D$12</f>
        <v>3.7591472093492322</v>
      </c>
      <c r="K95" s="2">
        <f>(鉄鋼!I95/鉄鋼!I83*100-100)*K$12/$D$12</f>
        <v>2.7408748819999389E-4</v>
      </c>
      <c r="L95" s="2">
        <f>(鉄鋼!J95/鉄鋼!J83*100-100)*L$12/$D$12</f>
        <v>-1.0123009681468178E-2</v>
      </c>
      <c r="M95" s="2">
        <f>(鉄鋼!K95/鉄鋼!K83*100-100)*M$12/$D$12</f>
        <v>13.051845683524499</v>
      </c>
      <c r="N95" s="2">
        <f>(鉄鋼!L95/鉄鋼!L83*100-100)*N$12/$D$12</f>
        <v>0.22729079524019857</v>
      </c>
      <c r="O95" s="2">
        <f>(鉄鋼!M95/鉄鋼!M83*100-100)*O$12/$D$12</f>
        <v>5.4246818053623703E-3</v>
      </c>
      <c r="P95" s="2">
        <f>(鉄鋼!N95/鉄鋼!N83*100-100)*P$12/$D$12</f>
        <v>6.9155235659535135E-4</v>
      </c>
      <c r="Q95" s="2">
        <f>(鉄鋼!O95/鉄鋼!O83*100-100)*Q$12/$D$12</f>
        <v>-2.1053413436239975E-5</v>
      </c>
      <c r="R95" s="2">
        <f>(鉄鋼!P95/鉄鋼!P83*100-100)*R$12/$D$12</f>
        <v>0</v>
      </c>
      <c r="S95" s="2">
        <f>(鉄鋼!Q95/鉄鋼!Q83*100-100)*S$12/$D$12</f>
        <v>0</v>
      </c>
      <c r="T95" s="2">
        <f>(鉄鋼!R95/鉄鋼!R83*100-100)*T$12/$D$12</f>
        <v>0</v>
      </c>
      <c r="U95" s="2">
        <f>(鉄鋼!S95/鉄鋼!S83*100-100)*U$12/$D$12</f>
        <v>0.42904917296801165</v>
      </c>
      <c r="V95" s="2">
        <f>(鉄鋼!T95/鉄鋼!T83*100-100)*V$12/$D$12</f>
        <v>-2.6883576750361031E-3</v>
      </c>
      <c r="W95" s="2">
        <f>(鉄鋼!U95/鉄鋼!U83*100-100)*W$12/$D$12</f>
        <v>2.668410994226813E-5</v>
      </c>
      <c r="X95" s="2">
        <f>(鉄鋼!V95/鉄鋼!V83*100-100)*X$12/$D$12</f>
        <v>1.9587534436717193E-3</v>
      </c>
      <c r="Y95" s="2">
        <f>(鉄鋼!W95/鉄鋼!W83*100-100)*Y$12/$D$12</f>
        <v>1.9036993341910045E-3</v>
      </c>
      <c r="Z95" s="2">
        <f>(鉄鋼!X95/鉄鋼!X83*100-100)*Z$12/$D$12</f>
        <v>1.4074101404101666E-3</v>
      </c>
      <c r="AA95" s="2">
        <f>(鉄鋼!Y95/鉄鋼!Y83*100-100)*AA$12/$D$12</f>
        <v>-3.9115505800537889E-4</v>
      </c>
      <c r="AB95" s="2">
        <f>(鉄鋼!Z95/鉄鋼!Z83*100-100)*AB$12/$D$12</f>
        <v>2.0403114951721401E-5</v>
      </c>
      <c r="AC95" s="2">
        <f>(鉄鋼!AA95/鉄鋼!AA83*100-100)*AC$12/$D$12</f>
        <v>1.4685088294093013E-2</v>
      </c>
      <c r="AD95" s="2">
        <f>(鉄鋼!AB95/鉄鋼!AB83*100-100)*AD$12/$D$12</f>
        <v>5.2633533590592425E-6</v>
      </c>
      <c r="AE95" s="2">
        <f>(鉄鋼!AC95/鉄鋼!AC83*100-100)*AE$12/$D$12</f>
        <v>2.7958198621924981E-4</v>
      </c>
      <c r="AJ95" s="4">
        <v>42979</v>
      </c>
      <c r="AK95" s="2">
        <f t="shared" si="15"/>
        <v>4.2057097915471013</v>
      </c>
      <c r="AL95" s="2">
        <f t="shared" si="16"/>
        <v>3.7591472093492322</v>
      </c>
      <c r="AM95" s="2">
        <f t="shared" si="17"/>
        <v>13.051845683524499</v>
      </c>
      <c r="AN95" s="2">
        <f t="shared" si="18"/>
        <v>0.22729079524019857</v>
      </c>
      <c r="AO95" s="2">
        <f t="shared" si="19"/>
        <v>0.42904917296801165</v>
      </c>
      <c r="AP95" s="2">
        <f t="shared" si="20"/>
        <v>-1.8898448206507155</v>
      </c>
      <c r="AQ95" s="2">
        <f t="shared" si="21"/>
        <v>19.783197831978327</v>
      </c>
      <c r="AR95" s="9">
        <f>鉄鋼!AX95</f>
        <v>15.012106537530272</v>
      </c>
      <c r="AS95" s="9">
        <f>鉄鋼!AY95</f>
        <v>13.313547194049448</v>
      </c>
    </row>
    <row r="96" spans="1:45">
      <c r="B96">
        <v>10</v>
      </c>
      <c r="C96" s="4">
        <v>43009</v>
      </c>
      <c r="D96" s="2">
        <f>(鉄鋼!B96/鉄鋼!B84*100-100)*D$12/$D$12</f>
        <v>16.339869281045765</v>
      </c>
      <c r="E96" s="2">
        <f>(鉄鋼!C96/鉄鋼!C84*100-100)*E$12/$D$12</f>
        <v>4.2910194087658233</v>
      </c>
      <c r="F96" s="2">
        <f>(鉄鋼!D96/鉄鋼!D84*100-100)*F$12/$D$12</f>
        <v>0</v>
      </c>
      <c r="G96" s="2">
        <f>(鉄鋼!E96/鉄鋼!E84*100-100)*G$12/$D$12</f>
        <v>4.038084420492052E-4</v>
      </c>
      <c r="H96" s="2">
        <f>(鉄鋼!F96/鉄鋼!F84*100-100)*H$12/$D$12</f>
        <v>1.0123810869412909E-3</v>
      </c>
      <c r="I96" s="2">
        <f>(鉄鋼!G96/鉄鋼!G84*100-100)*I$12/$D$12</f>
        <v>6.2934744559147882E-2</v>
      </c>
      <c r="J96" s="2">
        <f>(鉄鋼!H96/鉄鋼!H84*100-100)*J$12/$D$12</f>
        <v>1.3441692145228805</v>
      </c>
      <c r="K96" s="2">
        <f>(鉄鋼!I96/鉄鋼!I84*100-100)*K$12/$D$12</f>
        <v>6.8664329164446879E-4</v>
      </c>
      <c r="L96" s="2">
        <f>(鉄鋼!J96/鉄鋼!J84*100-100)*L$12/$D$12</f>
        <v>1.4439613809792196E-2</v>
      </c>
      <c r="M96" s="2">
        <f>(鉄鋼!K96/鉄鋼!K84*100-100)*M$12/$D$12</f>
        <v>11.189774655569295</v>
      </c>
      <c r="N96" s="2">
        <f>(鉄鋼!L96/鉄鋼!L84*100-100)*N$12/$D$12</f>
        <v>0.29016757747970084</v>
      </c>
      <c r="O96" s="2">
        <f>(鉄鋼!M96/鉄鋼!M84*100-100)*O$12/$D$12</f>
        <v>6.7146837730514249E-3</v>
      </c>
      <c r="P96" s="2">
        <f>(鉄鋼!N96/鉄鋼!N84*100-100)*P$12/$D$12</f>
        <v>1.0226881342065249E-3</v>
      </c>
      <c r="Q96" s="2">
        <f>(鉄鋼!O96/鉄鋼!O84*100-100)*Q$12/$D$12</f>
        <v>-6.2909604434473572E-5</v>
      </c>
      <c r="R96" s="2">
        <f>(鉄鋼!P96/鉄鋼!P84*100-100)*R$12/$D$12</f>
        <v>0</v>
      </c>
      <c r="S96" s="2">
        <f>(鉄鋼!Q96/鉄鋼!Q84*100-100)*S$12/$D$12</f>
        <v>0</v>
      </c>
      <c r="T96" s="2">
        <f>(鉄鋼!R96/鉄鋼!R84*100-100)*T$12/$D$12</f>
        <v>6.574215634577756E-4</v>
      </c>
      <c r="U96" s="2">
        <f>(鉄鋼!S96/鉄鋼!S84*100-100)*U$12/$D$12</f>
        <v>0.43705152483111664</v>
      </c>
      <c r="V96" s="2">
        <f>(鉄鋼!T96/鉄鋼!T84*100-100)*V$12/$D$12</f>
        <v>-2.6883576750361031E-3</v>
      </c>
      <c r="W96" s="2">
        <f>(鉄鋼!U96/鉄鋼!U84*100-100)*W$12/$D$12</f>
        <v>8.005232982680649E-5</v>
      </c>
      <c r="X96" s="2">
        <f>(鉄鋼!V96/鉄鋼!V84*100-100)*X$12/$D$12</f>
        <v>2.2385753641962743E-3</v>
      </c>
      <c r="Y96" s="2">
        <f>(鉄鋼!W96/鉄鋼!W84*100-100)*Y$12/$D$12</f>
        <v>2.0811429141063312E-3</v>
      </c>
      <c r="Z96" s="2">
        <f>(鉄鋼!X96/鉄鋼!X84*100-100)*Z$12/$D$12</f>
        <v>2.3409922002155374E-3</v>
      </c>
      <c r="AA96" s="2">
        <f>(鉄鋼!Y96/鉄鋼!Y84*100-100)*AA$12/$D$12</f>
        <v>-3.9115505800537889E-4</v>
      </c>
      <c r="AB96" s="2">
        <f>(鉄鋼!Z96/鉄鋼!Z84*100-100)*AB$12/$D$12</f>
        <v>2.0403114951721401E-5</v>
      </c>
      <c r="AC96" s="2">
        <f>(鉄鋼!AA96/鉄鋼!AA84*100-100)*AC$12/$D$12</f>
        <v>1.4670519754118887E-2</v>
      </c>
      <c r="AD96" s="2">
        <f>(鉄鋼!AB96/鉄鋼!AB84*100-100)*AD$12/$D$12</f>
        <v>0</v>
      </c>
      <c r="AE96" s="2">
        <f>(鉄鋼!AC96/鉄鋼!AC84*100-100)*AE$12/$D$12</f>
        <v>3.8824213022417266E-4</v>
      </c>
      <c r="AJ96" s="4">
        <v>43009</v>
      </c>
      <c r="AK96" s="2">
        <f t="shared" si="15"/>
        <v>4.2910194087658233</v>
      </c>
      <c r="AL96" s="2">
        <f t="shared" si="16"/>
        <v>1.3441692145228805</v>
      </c>
      <c r="AM96" s="2">
        <f t="shared" si="17"/>
        <v>11.189774655569295</v>
      </c>
      <c r="AN96" s="2">
        <f t="shared" si="18"/>
        <v>0.29016757747970084</v>
      </c>
      <c r="AO96" s="2">
        <f t="shared" si="19"/>
        <v>0.43705152483111664</v>
      </c>
      <c r="AP96" s="2">
        <f t="shared" si="20"/>
        <v>-1.2123131001230512</v>
      </c>
      <c r="AQ96" s="2">
        <f t="shared" si="21"/>
        <v>16.339869281045765</v>
      </c>
      <c r="AR96" s="9">
        <f>鉄鋼!AX96</f>
        <v>13.539192399049853</v>
      </c>
      <c r="AS96" s="9">
        <f>鉄鋼!AY96</f>
        <v>11.124684693767421</v>
      </c>
    </row>
    <row r="97" spans="1:45">
      <c r="B97">
        <v>11</v>
      </c>
      <c r="C97" s="4">
        <v>43040</v>
      </c>
      <c r="D97" s="2">
        <f>(鉄鋼!B97/鉄鋼!B85*100-100)*D$12/$D$12</f>
        <v>14.58064516129032</v>
      </c>
      <c r="E97" s="2">
        <f>(鉄鋼!C97/鉄鋼!C85*100-100)*E$12/$D$12</f>
        <v>2.5323518507655018</v>
      </c>
      <c r="F97" s="2">
        <f>(鉄鋼!D97/鉄鋼!D85*100-100)*F$12/$D$12</f>
        <v>0</v>
      </c>
      <c r="G97" s="2">
        <f>(鉄鋼!E97/鉄鋼!E85*100-100)*G$12/$D$12</f>
        <v>7.3030000704253075E-4</v>
      </c>
      <c r="H97" s="2">
        <f>(鉄鋼!F97/鉄鋼!F85*100-100)*H$12/$D$12</f>
        <v>6.2062813572113769E-4</v>
      </c>
      <c r="I97" s="2">
        <f>(鉄鋼!G97/鉄鋼!G85*100-100)*I$12/$D$12</f>
        <v>6.3651724513903177E-2</v>
      </c>
      <c r="J97" s="2">
        <f>(鉄鋼!H97/鉄鋼!H85*100-100)*J$12/$D$12</f>
        <v>1.3129586739259329</v>
      </c>
      <c r="K97" s="2">
        <f>(鉄鋼!I97/鉄鋼!I85*100-100)*K$12/$D$12</f>
        <v>8.2397194997333259E-4</v>
      </c>
      <c r="L97" s="2">
        <f>(鉄鋼!J97/鉄鋼!J85*100-100)*L$12/$D$12</f>
        <v>1.0281677544814004E-2</v>
      </c>
      <c r="M97" s="2">
        <f>(鉄鋼!K97/鉄鋼!K85*100-100)*M$12/$D$12</f>
        <v>10.625408686016918</v>
      </c>
      <c r="N97" s="2">
        <f>(鉄鋼!L97/鉄鋼!L85*100-100)*N$12/$D$12</f>
        <v>0.22665894135029674</v>
      </c>
      <c r="O97" s="2">
        <f>(鉄鋼!M97/鉄鋼!M85*100-100)*O$12/$D$12</f>
        <v>6.6875263058196284E-3</v>
      </c>
      <c r="P97" s="2">
        <f>(鉄鋼!N97/鉄鋼!N85*100-100)*P$12/$D$12</f>
        <v>7.7497798642226553E-4</v>
      </c>
      <c r="Q97" s="2">
        <f>(鉄鋼!O97/鉄鋼!O85*100-100)*Q$12/$D$12</f>
        <v>0</v>
      </c>
      <c r="R97" s="2">
        <f>(鉄鋼!P97/鉄鋼!P85*100-100)*R$12/$D$12</f>
        <v>0</v>
      </c>
      <c r="S97" s="2">
        <f>(鉄鋼!Q97/鉄鋼!Q85*100-100)*S$12/$D$12</f>
        <v>0</v>
      </c>
      <c r="T97" s="2">
        <f>(鉄鋼!R97/鉄鋼!R85*100-100)*T$12/$D$12</f>
        <v>3.2871078172893317E-4</v>
      </c>
      <c r="U97" s="2">
        <f>(鉄鋼!S97/鉄鋼!S85*100-100)*U$12/$D$12</f>
        <v>0.39906560128622465</v>
      </c>
      <c r="V97" s="2">
        <f>(鉄鋼!T97/鉄鋼!T85*100-100)*V$12/$D$12</f>
        <v>-2.6883576750361031E-3</v>
      </c>
      <c r="W97" s="2">
        <f>(鉄鋼!U97/鉄鋼!U85*100-100)*W$12/$D$12</f>
        <v>8.005232982680649E-5</v>
      </c>
      <c r="X97" s="2">
        <f>(鉄鋼!V97/鉄鋼!V85*100-100)*X$12/$D$12</f>
        <v>1.6773340621356486E-3</v>
      </c>
      <c r="Y97" s="2">
        <f>(鉄鋼!W97/鉄鋼!W85*100-100)*Y$12/$D$12</f>
        <v>2.4595325348529345E-3</v>
      </c>
      <c r="Z97" s="2">
        <f>(鉄鋼!X97/鉄鋼!X85*100-100)*Z$12/$D$12</f>
        <v>2.8176435709716648E-3</v>
      </c>
      <c r="AA97" s="2">
        <f>(鉄鋼!Y97/鉄鋼!Y85*100-100)*AA$12/$D$12</f>
        <v>-7.8150444132889121E-4</v>
      </c>
      <c r="AB97" s="2">
        <f>(鉄鋼!Z97/鉄鋼!Z85*100-100)*AB$12/$D$12</f>
        <v>2.0403114951721401E-5</v>
      </c>
      <c r="AC97" s="2">
        <f>(鉄鋼!AA97/鉄鋼!AA85*100-100)*AC$12/$D$12</f>
        <v>1.2798613672732937E-2</v>
      </c>
      <c r="AD97" s="2">
        <f>(鉄鋼!AB97/鉄鋼!AB85*100-100)*AD$12/$D$12</f>
        <v>0</v>
      </c>
      <c r="AE97" s="2">
        <f>(鉄鋼!AC97/鉄鋼!AC85*100-100)*AE$12/$D$12</f>
        <v>3.8861979766602789E-4</v>
      </c>
      <c r="AJ97" s="4">
        <v>43040</v>
      </c>
      <c r="AK97" s="2">
        <f t="shared" si="15"/>
        <v>2.5323518507655018</v>
      </c>
      <c r="AL97" s="2">
        <f t="shared" si="16"/>
        <v>1.3129586739259329</v>
      </c>
      <c r="AM97" s="2">
        <f t="shared" si="17"/>
        <v>10.625408686016918</v>
      </c>
      <c r="AN97" s="2">
        <f t="shared" si="18"/>
        <v>0.22665894135029674</v>
      </c>
      <c r="AO97" s="2">
        <f t="shared" si="19"/>
        <v>0.39906560128622465</v>
      </c>
      <c r="AP97" s="2">
        <f t="shared" si="20"/>
        <v>-0.51579859205455314</v>
      </c>
      <c r="AQ97" s="2">
        <f t="shared" si="21"/>
        <v>14.58064516129032</v>
      </c>
      <c r="AR97" s="9">
        <f>鉄鋼!AX97</f>
        <v>12.558685446009406</v>
      </c>
      <c r="AS97" s="9">
        <f>鉄鋼!AY97</f>
        <v>9.9680022574530085</v>
      </c>
    </row>
    <row r="98" spans="1:45">
      <c r="B98">
        <v>12</v>
      </c>
      <c r="C98" s="4">
        <v>43070</v>
      </c>
      <c r="D98" s="2">
        <f>(鉄鋼!B98/鉄鋼!B86*100-100)*D$12/$D$12</f>
        <v>13.595933926302422</v>
      </c>
      <c r="E98" s="2">
        <f>(鉄鋼!C98/鉄鋼!C86*100-100)*E$12/$D$12</f>
        <v>1.5285047092245232</v>
      </c>
      <c r="F98" s="2">
        <f>(鉄鋼!D98/鉄鋼!D86*100-100)*F$12/$D$12</f>
        <v>0</v>
      </c>
      <c r="G98" s="2">
        <f>(鉄鋼!E98/鉄鋼!E86*100-100)*G$12/$D$12</f>
        <v>6.5224677877661231E-4</v>
      </c>
      <c r="H98" s="2">
        <f>(鉄鋼!F98/鉄鋼!F86*100-100)*H$12/$D$12</f>
        <v>2.3119279629669719E-4</v>
      </c>
      <c r="I98" s="2">
        <f>(鉄鋼!G98/鉄鋼!G86*100-100)*I$12/$D$12</f>
        <v>5.6032424883781469E-2</v>
      </c>
      <c r="J98" s="2">
        <f>(鉄鋼!H98/鉄鋼!H86*100-100)*J$12/$D$12</f>
        <v>1.2804395736429373</v>
      </c>
      <c r="K98" s="2">
        <f>(鉄鋼!I98/鉄鋼!I86*100-100)*K$12/$D$12</f>
        <v>9.6130060830223378E-4</v>
      </c>
      <c r="L98" s="2">
        <f>(鉄鋼!J98/鉄鋼!J86*100-100)*L$12/$D$12</f>
        <v>2.052047009465323E-3</v>
      </c>
      <c r="M98" s="2">
        <f>(鉄鋼!K98/鉄鋼!K86*100-100)*M$12/$D$12</f>
        <v>10.326799414604727</v>
      </c>
      <c r="N98" s="2">
        <f>(鉄鋼!L98/鉄鋼!L86*100-100)*N$12/$D$12</f>
        <v>0.12772142470472697</v>
      </c>
      <c r="O98" s="2">
        <f>(鉄鋼!M98/鉄鋼!M86*100-100)*O$12/$D$12</f>
        <v>6.1786092062319107E-3</v>
      </c>
      <c r="P98" s="2">
        <f>(鉄鋼!N98/鉄鋼!N86*100-100)*P$12/$D$12</f>
        <v>5.506271178974567E-4</v>
      </c>
      <c r="Q98" s="2">
        <f>(鉄鋼!O98/鉄鋼!O86*100-100)*Q$12/$D$12</f>
        <v>-4.2023115487041311E-5</v>
      </c>
      <c r="R98" s="2">
        <f>(鉄鋼!P98/鉄鋼!P86*100-100)*R$12/$D$12</f>
        <v>0</v>
      </c>
      <c r="S98" s="2">
        <f>(鉄鋼!Q98/鉄鋼!Q86*100-100)*S$12/$D$12</f>
        <v>0</v>
      </c>
      <c r="T98" s="2">
        <f>(鉄鋼!R98/鉄鋼!R86*100-100)*T$12/$D$12</f>
        <v>-2.2938882786562686E-3</v>
      </c>
      <c r="U98" s="2">
        <f>(鉄鋼!S98/鉄鋼!S86*100-100)*U$12/$D$12</f>
        <v>0.34883734968369406</v>
      </c>
      <c r="V98" s="2">
        <f>(鉄鋼!T98/鉄鋼!T86*100-100)*V$12/$D$12</f>
        <v>-2.6883576750361031E-3</v>
      </c>
      <c r="W98" s="2">
        <f>(鉄鋼!U98/鉄鋼!U86*100-100)*W$12/$D$12</f>
        <v>8.005232982680649E-5</v>
      </c>
      <c r="X98" s="2">
        <f>(鉄鋼!V98/鉄鋼!V86*100-100)*X$12/$D$12</f>
        <v>1.3951235353787555E-3</v>
      </c>
      <c r="Y98" s="2">
        <f>(鉄鋼!W98/鉄鋼!W86*100-100)*Y$12/$D$12</f>
        <v>2.057854437956618E-3</v>
      </c>
      <c r="Z98" s="2">
        <f>(鉄鋼!X98/鉄鋼!X86*100-100)*Z$12/$D$12</f>
        <v>2.8063842560027059E-3</v>
      </c>
      <c r="AA98" s="2">
        <f>(鉄鋼!Y98/鉄鋼!Y86*100-100)*AA$12/$D$12</f>
        <v>-3.9115505800537889E-4</v>
      </c>
      <c r="AB98" s="2">
        <f>(鉄鋼!Z98/鉄鋼!Z86*100-100)*AB$12/$D$12</f>
        <v>2.0403114951721401E-5</v>
      </c>
      <c r="AC98" s="2">
        <f>(鉄鋼!AA98/鉄鋼!AA86*100-100)*AC$12/$D$12</f>
        <v>1.6471652872446542E-2</v>
      </c>
      <c r="AD98" s="2">
        <f>(鉄鋼!AB98/鉄鋼!AB86*100-100)*AD$12/$D$12</f>
        <v>0</v>
      </c>
      <c r="AE98" s="2">
        <f>(鉄鋼!AC98/鉄鋼!AC86*100-100)*AE$12/$D$12</f>
        <v>3.8861979766602789E-4</v>
      </c>
      <c r="AJ98" s="4">
        <v>43070</v>
      </c>
      <c r="AK98" s="2">
        <f t="shared" si="15"/>
        <v>1.5285047092245232</v>
      </c>
      <c r="AL98" s="2">
        <f t="shared" si="16"/>
        <v>1.2804395736429373</v>
      </c>
      <c r="AM98" s="2">
        <f t="shared" si="17"/>
        <v>10.326799414604727</v>
      </c>
      <c r="AN98" s="2">
        <f t="shared" si="18"/>
        <v>0.12772142470472697</v>
      </c>
      <c r="AO98" s="2">
        <f t="shared" si="19"/>
        <v>0.34883734968369406</v>
      </c>
      <c r="AP98" s="2">
        <f t="shared" si="20"/>
        <v>-1.6368545558187009E-2</v>
      </c>
      <c r="AQ98" s="2">
        <f t="shared" si="21"/>
        <v>13.595933926302422</v>
      </c>
      <c r="AR98" s="9">
        <f>鉄鋼!AX98</f>
        <v>10.574712643678168</v>
      </c>
      <c r="AS98" s="9">
        <f>鉄鋼!AY98</f>
        <v>9.3398608063296962</v>
      </c>
    </row>
    <row r="99" spans="1:45">
      <c r="A99">
        <v>18</v>
      </c>
      <c r="B99">
        <v>1</v>
      </c>
      <c r="C99" s="4">
        <v>43101</v>
      </c>
      <c r="D99" s="2">
        <f>(鉄鋼!B99/鉄鋼!B87*100-100)*D$12/$D$12</f>
        <v>5.3240740740740762</v>
      </c>
      <c r="E99" s="2">
        <f>(鉄鋼!C99/鉄鋼!C87*100-100)*E$12/$D$12</f>
        <v>1.3817355326848892</v>
      </c>
      <c r="F99" s="2">
        <f>(鉄鋼!D99/鉄鋼!D87*100-100)*F$12/$D$12</f>
        <v>0</v>
      </c>
      <c r="G99" s="2">
        <f>(鉄鋼!E99/鉄鋼!E87*100-100)*G$12/$D$12</f>
        <v>6.6106092443577347E-4</v>
      </c>
      <c r="H99" s="2">
        <f>(鉄鋼!F99/鉄鋼!F87*100-100)*H$12/$D$12</f>
        <v>2.3141193638795469E-4</v>
      </c>
      <c r="I99" s="2">
        <f>(鉄鋼!G99/鉄鋼!G87*100-100)*I$12/$D$12</f>
        <v>5.4598964003882866E-2</v>
      </c>
      <c r="J99" s="2">
        <f>(鉄鋼!H99/鉄鋼!H87*100-100)*J$12/$D$12</f>
        <v>-0.50786458510147514</v>
      </c>
      <c r="K99" s="2">
        <f>(鉄鋼!I99/鉄鋼!I87*100-100)*K$12/$D$12</f>
        <v>1.098629266631135E-3</v>
      </c>
      <c r="L99" s="2">
        <f>(鉄鋼!J99/鉄鋼!J87*100-100)*L$12/$D$12</f>
        <v>3.0652851745752905E-3</v>
      </c>
      <c r="M99" s="2">
        <f>(鉄鋼!K99/鉄鋼!K87*100-100)*M$12/$D$12</f>
        <v>4.423399187866389</v>
      </c>
      <c r="N99" s="2">
        <f>(鉄鋼!L99/鉄鋼!L87*100-100)*N$12/$D$12</f>
        <v>0.1237649814030627</v>
      </c>
      <c r="O99" s="2">
        <f>(鉄鋼!M99/鉄鋼!M87*100-100)*O$12/$D$12</f>
        <v>6.3306662038340681E-3</v>
      </c>
      <c r="P99" s="2">
        <f>(鉄鋼!N99/鉄鋼!N87*100-100)*P$12/$D$12</f>
        <v>9.7979595820169843E-4</v>
      </c>
      <c r="Q99" s="2">
        <f>(鉄鋼!O99/鉄鋼!O87*100-100)*Q$12/$D$12</f>
        <v>-8.3713374613792152E-5</v>
      </c>
      <c r="R99" s="2">
        <f>(鉄鋼!P99/鉄鋼!P87*100-100)*R$12/$D$12</f>
        <v>0</v>
      </c>
      <c r="S99" s="2">
        <f>(鉄鋼!Q99/鉄鋼!Q87*100-100)*S$12/$D$12</f>
        <v>0</v>
      </c>
      <c r="T99" s="2">
        <f>(鉄鋼!R99/鉄鋼!R87*100-100)*T$12/$D$12</f>
        <v>-3.2938923535476104E-4</v>
      </c>
      <c r="U99" s="2">
        <f>(鉄鋼!S99/鉄鋼!S87*100-100)*U$12/$D$12</f>
        <v>0.32831344132366302</v>
      </c>
      <c r="V99" s="2">
        <f>(鉄鋼!T99/鉄鋼!T87*100-100)*V$12/$D$12</f>
        <v>-2.6883576750361031E-3</v>
      </c>
      <c r="W99" s="2">
        <f>(鉄鋼!U99/鉄鋼!U87*100-100)*W$12/$D$12</f>
        <v>8.005232982680649E-5</v>
      </c>
      <c r="X99" s="2">
        <f>(鉄鋼!V99/鉄鋼!V87*100-100)*X$12/$D$12</f>
        <v>5.5593759044608075E-4</v>
      </c>
      <c r="Y99" s="2">
        <f>(鉄鋼!W99/鉄鋼!W87*100-100)*Y$12/$D$12</f>
        <v>1.8803410601518609E-3</v>
      </c>
      <c r="Z99" s="2">
        <f>(鉄鋼!X99/鉄鋼!X87*100-100)*Z$12/$D$12</f>
        <v>1.8803150202535538E-3</v>
      </c>
      <c r="AA99" s="2">
        <f>(鉄鋼!Y99/鉄鋼!Y87*100-100)*AA$12/$D$12</f>
        <v>-3.9115505800537889E-4</v>
      </c>
      <c r="AB99" s="2">
        <f>(鉄鋼!Z99/鉄鋼!Z87*100-100)*AB$12/$D$12</f>
        <v>2.0403114951721401E-5</v>
      </c>
      <c r="AC99" s="2">
        <f>(鉄鋼!AA99/鉄鋼!AA87*100-100)*AC$12/$D$12</f>
        <v>1.2823982579913514E-2</v>
      </c>
      <c r="AD99" s="2">
        <f>(鉄鋼!AB99/鉄鋼!AB87*100-100)*AD$12/$D$12</f>
        <v>0</v>
      </c>
      <c r="AE99" s="2">
        <f>(鉄鋼!AC99/鉄鋼!AC87*100-100)*AE$12/$D$12</f>
        <v>3.6596182692162659E-4</v>
      </c>
      <c r="AJ99" s="4">
        <v>43101</v>
      </c>
      <c r="AK99" s="2">
        <f t="shared" si="15"/>
        <v>1.3817355326848892</v>
      </c>
      <c r="AL99" s="2">
        <f t="shared" si="16"/>
        <v>-0.50786458510147514</v>
      </c>
      <c r="AM99" s="2">
        <f t="shared" si="17"/>
        <v>4.423399187866389</v>
      </c>
      <c r="AN99" s="2">
        <f t="shared" si="18"/>
        <v>0.1237649814030627</v>
      </c>
      <c r="AO99" s="2">
        <f t="shared" si="19"/>
        <v>0.32831344132366302</v>
      </c>
      <c r="AP99" s="2">
        <f t="shared" si="20"/>
        <v>-0.42527448410245228</v>
      </c>
      <c r="AQ99" s="2">
        <f t="shared" si="21"/>
        <v>5.3240740740740762</v>
      </c>
      <c r="AR99" s="9">
        <f>鉄鋼!AX99</f>
        <v>5.8887677208287812</v>
      </c>
      <c r="AS99" s="9">
        <f>鉄鋼!AY99</f>
        <v>3.7623892463448243</v>
      </c>
    </row>
    <row r="100" spans="1:45">
      <c r="B100">
        <v>2</v>
      </c>
      <c r="C100" s="4">
        <v>43132</v>
      </c>
      <c r="D100" s="2">
        <f>(鉄鋼!B100/鉄鋼!B88*100-100)*D$12/$D$12</f>
        <v>3.9035591274397348</v>
      </c>
      <c r="E100" s="2">
        <f>(鉄鋼!C100/鉄鋼!C88*100-100)*E$12/$D$12</f>
        <v>-0.41604573146507939</v>
      </c>
      <c r="F100" s="2">
        <f>(鉄鋼!D100/鉄鋼!D88*100-100)*F$12/$D$12</f>
        <v>0</v>
      </c>
      <c r="G100" s="2">
        <f>(鉄鋼!E100/鉄鋼!E88*100-100)*G$12/$D$12</f>
        <v>5.7289840153060473E-4</v>
      </c>
      <c r="H100" s="2">
        <f>(鉄鋼!F100/鉄鋼!F88*100-100)*H$12/$D$12</f>
        <v>2.3185146523200896E-4</v>
      </c>
      <c r="I100" s="2">
        <f>(鉄鋼!G100/鉄鋼!G88*100-100)*I$12/$D$12</f>
        <v>5.3160144391723403E-2</v>
      </c>
      <c r="J100" s="2">
        <f>(鉄鋼!H100/鉄鋼!H88*100-100)*J$12/$D$12</f>
        <v>-0.53136521285249627</v>
      </c>
      <c r="K100" s="2">
        <f>(鉄鋼!I100/鉄鋼!I88*100-100)*K$12/$D$12</f>
        <v>1.098629266631135E-3</v>
      </c>
      <c r="L100" s="2">
        <f>(鉄鋼!J100/鉄鋼!J88*100-100)*L$12/$D$12</f>
        <v>1.2299456762983789E-2</v>
      </c>
      <c r="M100" s="2">
        <f>(鉄鋼!K100/鉄鋼!K88*100-100)*M$12/$D$12</f>
        <v>4.1045788101832192</v>
      </c>
      <c r="N100" s="2">
        <f>(鉄鋼!L100/鉄鋼!L88*100-100)*N$12/$D$12</f>
        <v>9.0116023781355983E-2</v>
      </c>
      <c r="O100" s="2">
        <f>(鉄鋼!M100/鉄鋼!M88*100-100)*O$12/$D$12</f>
        <v>6.3243101132679815E-3</v>
      </c>
      <c r="P100" s="2">
        <f>(鉄鋼!N100/鉄鋼!N88*100-100)*P$12/$D$12</f>
        <v>8.2831179840650452E-4</v>
      </c>
      <c r="Q100" s="2">
        <f>(鉄鋼!O100/鉄鋼!O88*100-100)*Q$12/$D$12</f>
        <v>-1.2569451193250757E-4</v>
      </c>
      <c r="R100" s="2">
        <f>(鉄鋼!P100/鉄鋼!P88*100-100)*R$12/$D$12</f>
        <v>0</v>
      </c>
      <c r="S100" s="2">
        <f>(鉄鋼!Q100/鉄鋼!Q88*100-100)*S$12/$D$12</f>
        <v>0</v>
      </c>
      <c r="T100" s="2">
        <f>(鉄鋼!R100/鉄鋼!R88*100-100)*T$12/$D$12</f>
        <v>3.2938923535471567E-4</v>
      </c>
      <c r="U100" s="2">
        <f>(鉄鋼!S100/鉄鋼!S88*100-100)*U$12/$D$12</f>
        <v>0.28441396488301007</v>
      </c>
      <c r="V100" s="2">
        <f>(鉄鋼!T100/鉄鋼!T88*100-100)*V$12/$D$12</f>
        <v>-2.6883576750361031E-3</v>
      </c>
      <c r="W100" s="2">
        <f>(鉄鋼!U100/鉄鋼!U88*100-100)*W$12/$D$12</f>
        <v>6.6650175508954477E-5</v>
      </c>
      <c r="X100" s="2">
        <f>(鉄鋼!V100/鉄鋼!V88*100-100)*X$12/$D$12</f>
        <v>5.5593759044608075E-4</v>
      </c>
      <c r="Y100" s="2">
        <f>(鉄鋼!W100/鉄鋼!W88*100-100)*Y$12/$D$12</f>
        <v>1.5151172455847813E-3</v>
      </c>
      <c r="Z100" s="2">
        <f>(鉄鋼!X100/鉄鋼!X88*100-100)*Z$12/$D$12</f>
        <v>2.8233071761393719E-3</v>
      </c>
      <c r="AA100" s="2">
        <f>(鉄鋼!Y100/鉄鋼!Y88*100-100)*AA$12/$D$12</f>
        <v>-3.9115505800537889E-4</v>
      </c>
      <c r="AB100" s="2">
        <f>(鉄鋼!Z100/鉄鋼!Z88*100-100)*AB$12/$D$12</f>
        <v>2.0403114951721401E-5</v>
      </c>
      <c r="AC100" s="2">
        <f>(鉄鋼!AA100/鉄鋼!AA88*100-100)*AC$12/$D$12</f>
        <v>1.464146921995251E-2</v>
      </c>
      <c r="AD100" s="2">
        <f>(鉄鋼!AB100/鉄鋼!AB88*100-100)*AD$12/$D$12</f>
        <v>0</v>
      </c>
      <c r="AE100" s="2">
        <f>(鉄鋼!AC100/鉄鋼!AC88*100-100)*AE$12/$D$12</f>
        <v>3.0196610128547049E-4</v>
      </c>
      <c r="AJ100" s="4">
        <v>43132</v>
      </c>
      <c r="AK100" s="2">
        <f t="shared" si="15"/>
        <v>-0.41604573146507939</v>
      </c>
      <c r="AL100" s="2">
        <f t="shared" si="16"/>
        <v>-0.53136521285249627</v>
      </c>
      <c r="AM100" s="2">
        <f t="shared" si="17"/>
        <v>4.1045788101832192</v>
      </c>
      <c r="AN100" s="2">
        <f t="shared" si="18"/>
        <v>9.0116023781355983E-2</v>
      </c>
      <c r="AO100" s="2">
        <f t="shared" si="19"/>
        <v>0.28441396488301007</v>
      </c>
      <c r="AP100" s="2">
        <f t="shared" si="20"/>
        <v>0.37186127290972504</v>
      </c>
      <c r="AQ100" s="2">
        <f t="shared" si="21"/>
        <v>3.9035591274397348</v>
      </c>
      <c r="AR100" s="9">
        <f>鉄鋼!AX100</f>
        <v>5.2004333694474383</v>
      </c>
      <c r="AS100" s="9">
        <f>鉄鋼!AY100</f>
        <v>2.7650653635321873</v>
      </c>
    </row>
    <row r="101" spans="1:45">
      <c r="B101">
        <v>3</v>
      </c>
      <c r="C101" s="4">
        <v>43160</v>
      </c>
      <c r="D101" s="2">
        <f>(鉄鋼!B101/鉄鋼!B89*100-100)*D$12/$D$12</f>
        <v>2.386363636363626</v>
      </c>
      <c r="E101" s="2">
        <f>(鉄鋼!C101/鉄鋼!C89*100-100)*E$12/$D$12</f>
        <v>-0.65688394583102905</v>
      </c>
      <c r="F101" s="2">
        <f>(鉄鋼!D101/鉄鋼!D89*100-100)*F$12/$D$12</f>
        <v>0</v>
      </c>
      <c r="G101" s="2">
        <f>(鉄鋼!E101/鉄鋼!E89*100-100)*G$12/$D$12</f>
        <v>7.337776261236949E-4</v>
      </c>
      <c r="H101" s="2">
        <f>(鉄鋼!F101/鉄鋼!F89*100-100)*H$12/$D$12</f>
        <v>0</v>
      </c>
      <c r="I101" s="2">
        <f>(鉄鋼!G101/鉄鋼!G89*100-100)*I$12/$D$12</f>
        <v>2.9254168156382133E-2</v>
      </c>
      <c r="J101" s="2">
        <f>(鉄鋼!H101/鉄鋼!H89*100-100)*J$12/$D$12</f>
        <v>-0.5798298035731182</v>
      </c>
      <c r="K101" s="2">
        <f>(鉄鋼!I101/鉄鋼!I89*100-100)*K$12/$D$12</f>
        <v>1.3718605328389795E-3</v>
      </c>
      <c r="L101" s="2">
        <f>(鉄鋼!J101/鉄鋼!J89*100-100)*L$12/$D$12</f>
        <v>8.2081880378619895E-3</v>
      </c>
      <c r="M101" s="2">
        <f>(鉄鋼!K101/鉄鋼!K89*100-100)*M$12/$D$12</f>
        <v>2.8503184232538152</v>
      </c>
      <c r="N101" s="2">
        <f>(鉄鋼!L101/鉄鋼!L89*100-100)*N$12/$D$12</f>
        <v>5.9041532822267435E-2</v>
      </c>
      <c r="O101" s="2">
        <f>(鉄鋼!M101/鉄鋼!M89*100-100)*O$12/$D$12</f>
        <v>5.3434739939048565E-3</v>
      </c>
      <c r="P101" s="2">
        <f>(鉄鋼!N101/鉄鋼!N89*100-100)*P$12/$D$12</f>
        <v>7.4549692471868401E-4</v>
      </c>
      <c r="Q101" s="2">
        <f>(鉄鋼!O101/鉄鋼!O89*100-100)*Q$12/$D$12</f>
        <v>0</v>
      </c>
      <c r="R101" s="2">
        <f>(鉄鋼!P101/鉄鋼!P89*100-100)*R$12/$D$12</f>
        <v>0</v>
      </c>
      <c r="S101" s="2">
        <f>(鉄鋼!Q101/鉄鋼!Q89*100-100)*S$12/$D$12</f>
        <v>0</v>
      </c>
      <c r="T101" s="2">
        <f>(鉄鋼!R101/鉄鋼!R89*100-100)*T$12/$D$12</f>
        <v>-3.2904965882346631E-4</v>
      </c>
      <c r="U101" s="2">
        <f>(鉄鋼!S101/鉄鋼!S89*100-100)*U$12/$D$12</f>
        <v>0.27005140816685008</v>
      </c>
      <c r="V101" s="2">
        <f>(鉄鋼!T101/鉄鋼!T89*100-100)*V$12/$D$12</f>
        <v>-2.6883576750361031E-3</v>
      </c>
      <c r="W101" s="2">
        <f>(鉄鋼!U101/鉄鋼!U89*100-100)*W$12/$D$12</f>
        <v>6.6650175508954477E-5</v>
      </c>
      <c r="X101" s="2">
        <f>(鉄鋼!V101/鉄鋼!V89*100-100)*X$12/$D$12</f>
        <v>-2.7770606479273776E-4</v>
      </c>
      <c r="Y101" s="2">
        <f>(鉄鋼!W101/鉄鋼!W89*100-100)*Y$12/$D$12</f>
        <v>1.8784203849116648E-3</v>
      </c>
      <c r="Z101" s="2">
        <f>(鉄鋼!X101/鉄鋼!X89*100-100)*Z$12/$D$12</f>
        <v>2.3339902295270451E-3</v>
      </c>
      <c r="AA101" s="2">
        <f>(鉄鋼!Y101/鉄鋼!Y89*100-100)*AA$12/$D$12</f>
        <v>-7.8150444132889121E-4</v>
      </c>
      <c r="AB101" s="2">
        <f>(鉄鋼!Z101/鉄鋼!Z89*100-100)*AB$12/$D$12</f>
        <v>2.0403114951721401E-5</v>
      </c>
      <c r="AC101" s="2">
        <f>(鉄鋼!AA101/鉄鋼!AA89*100-100)*AC$12/$D$12</f>
        <v>1.4583711944923109E-2</v>
      </c>
      <c r="AD101" s="2">
        <f>(鉄鋼!AB101/鉄鋼!AB89*100-100)*AD$12/$D$12</f>
        <v>0</v>
      </c>
      <c r="AE101" s="2">
        <f>(鉄鋼!AC101/鉄鋼!AC89*100-100)*AE$12/$D$12</f>
        <v>3.2416516715407184E-4</v>
      </c>
      <c r="AJ101" s="4">
        <v>43160</v>
      </c>
      <c r="AK101" s="2">
        <f t="shared" si="15"/>
        <v>-0.65688394583102905</v>
      </c>
      <c r="AL101" s="2">
        <f t="shared" si="16"/>
        <v>-0.5798298035731182</v>
      </c>
      <c r="AM101" s="2">
        <f t="shared" si="17"/>
        <v>2.8503184232538152</v>
      </c>
      <c r="AN101" s="2">
        <f t="shared" si="18"/>
        <v>5.9041532822267435E-2</v>
      </c>
      <c r="AO101" s="2">
        <f t="shared" si="19"/>
        <v>0.27005140816685008</v>
      </c>
      <c r="AP101" s="2">
        <f t="shared" si="20"/>
        <v>0.44366602152484025</v>
      </c>
      <c r="AQ101" s="2">
        <f t="shared" si="21"/>
        <v>2.386363636363626</v>
      </c>
      <c r="AR101" s="9">
        <f>鉄鋼!AX101</f>
        <v>4.5209903121636046</v>
      </c>
      <c r="AS101" s="9">
        <f>鉄鋼!AY101</f>
        <v>1.6954251795452393</v>
      </c>
    </row>
    <row r="102" spans="1:45">
      <c r="B102">
        <v>4</v>
      </c>
      <c r="C102" s="4">
        <v>43191</v>
      </c>
      <c r="D102" s="2">
        <f>(鉄鋼!B102/鉄鋼!B90*100-100)*D$12/$D$12</f>
        <v>3.1674208144796268</v>
      </c>
      <c r="E102" s="2">
        <f>(鉄鋼!C102/鉄鋼!C90*100-100)*E$12/$D$12</f>
        <v>-0.19973352952687995</v>
      </c>
      <c r="F102" s="2">
        <f>(鉄鋼!D102/鉄鋼!D90*100-100)*F$12/$D$12</f>
        <v>0</v>
      </c>
      <c r="G102" s="2">
        <f>(鉄鋼!E102/鉄鋼!E90*100-100)*G$12/$D$12</f>
        <v>0</v>
      </c>
      <c r="H102" s="2">
        <f>(鉄鋼!F102/鉄鋼!F90*100-100)*H$12/$D$12</f>
        <v>7.7430888959498961E-4</v>
      </c>
      <c r="I102" s="2">
        <f>(鉄鋼!G102/鉄鋼!G90*100-100)*I$12/$D$12</f>
        <v>2.6921090812749498E-2</v>
      </c>
      <c r="J102" s="2">
        <f>(鉄鋼!H102/鉄鋼!H90*100-100)*J$12/$D$12</f>
        <v>0.99394183017032833</v>
      </c>
      <c r="K102" s="2">
        <f>(鉄鋼!I102/鉄鋼!I90*100-100)*K$12/$D$12</f>
        <v>1.9246018422200888E-3</v>
      </c>
      <c r="L102" s="2">
        <f>(鉄鋼!J102/鉄鋼!J90*100-100)*L$12/$D$12</f>
        <v>6.5528843523909544E-2</v>
      </c>
      <c r="M102" s="2">
        <f>(鉄鋼!K102/鉄鋼!K90*100-100)*M$12/$D$12</f>
        <v>1.761487107070272</v>
      </c>
      <c r="N102" s="2">
        <f>(鉄鋼!L102/鉄鋼!L90*100-100)*N$12/$D$12</f>
        <v>8.3205186469100245E-2</v>
      </c>
      <c r="O102" s="2">
        <f>(鉄鋼!M102/鉄鋼!M90*100-100)*O$12/$D$12</f>
        <v>5.4787636816233014E-3</v>
      </c>
      <c r="P102" s="2">
        <f>(鉄鋼!N102/鉄鋼!N90*100-100)*P$12/$D$12</f>
        <v>1.3269619320712494E-3</v>
      </c>
      <c r="Q102" s="2">
        <f>(鉄鋼!O102/鉄鋼!O90*100-100)*Q$12/$D$12</f>
        <v>8.4046230974088639E-5</v>
      </c>
      <c r="R102" s="2">
        <f>(鉄鋼!P102/鉄鋼!P90*100-100)*R$12/$D$12</f>
        <v>0</v>
      </c>
      <c r="S102" s="2">
        <f>(鉄鋼!Q102/鉄鋼!Q90*100-100)*S$12/$D$12</f>
        <v>0</v>
      </c>
      <c r="T102" s="2">
        <f>(鉄鋼!R102/鉄鋼!R90*100-100)*T$12/$D$12</f>
        <v>-3.2904965882346631E-4</v>
      </c>
      <c r="U102" s="2">
        <f>(鉄鋼!S102/鉄鋼!S90*100-100)*U$12/$D$12</f>
        <v>0.23409198110817361</v>
      </c>
      <c r="V102" s="2">
        <f>(鉄鋼!T102/鉄鋼!T90*100-100)*V$12/$D$12</f>
        <v>0</v>
      </c>
      <c r="W102" s="2">
        <f>(鉄鋼!U102/鉄鋼!U90*100-100)*W$12/$D$12</f>
        <v>1.06640280814328E-4</v>
      </c>
      <c r="X102" s="2">
        <f>(鉄鋼!V102/鉄鋼!V90*100-100)*X$12/$D$12</f>
        <v>0</v>
      </c>
      <c r="Y102" s="2">
        <f>(鉄鋼!W102/鉄鋼!W90*100-100)*Y$12/$D$12</f>
        <v>1.1259021776500876E-3</v>
      </c>
      <c r="Z102" s="2">
        <f>(鉄鋼!X102/鉄鋼!X90*100-100)*Z$12/$D$12</f>
        <v>3.7568580946289085E-3</v>
      </c>
      <c r="AA102" s="2">
        <f>(鉄鋼!Y102/鉄鋼!Y90*100-100)*AA$12/$D$12</f>
        <v>1.5646202320214076E-3</v>
      </c>
      <c r="AB102" s="2">
        <f>(鉄鋼!Z102/鉄鋼!Z90*100-100)*AB$12/$D$12</f>
        <v>0</v>
      </c>
      <c r="AC102" s="2">
        <f>(鉄鋼!AA102/鉄鋼!AA90*100-100)*AC$12/$D$12</f>
        <v>9.1058398473844449E-3</v>
      </c>
      <c r="AD102" s="2">
        <f>(鉄鋼!AB102/鉄鋼!AB90*100-100)*AD$12/$D$12</f>
        <v>2.1032464766152492E-5</v>
      </c>
      <c r="AE102" s="2">
        <f>(鉄鋼!AC102/鉄鋼!AC90*100-100)*AE$12/$D$12</f>
        <v>2.5882808681611621E-4</v>
      </c>
      <c r="AJ102" s="4">
        <v>43191</v>
      </c>
      <c r="AK102" s="2">
        <f t="shared" si="15"/>
        <v>-0.19973352952687995</v>
      </c>
      <c r="AL102" s="2">
        <f t="shared" si="16"/>
        <v>0.99394183017032833</v>
      </c>
      <c r="AM102" s="2">
        <f t="shared" si="17"/>
        <v>1.761487107070272</v>
      </c>
      <c r="AN102" s="2">
        <f t="shared" si="18"/>
        <v>8.3205186469100245E-2</v>
      </c>
      <c r="AO102" s="2">
        <f t="shared" si="19"/>
        <v>0.23409198110817361</v>
      </c>
      <c r="AP102" s="2">
        <f t="shared" si="20"/>
        <v>0.29442823918863237</v>
      </c>
      <c r="AQ102" s="2">
        <f t="shared" si="21"/>
        <v>3.1674208144796268</v>
      </c>
      <c r="AR102" s="9">
        <f>鉄鋼!AX102</f>
        <v>4.2372881355932037</v>
      </c>
      <c r="AS102" s="9">
        <f>鉄鋼!AY102</f>
        <v>2.2532901729250767</v>
      </c>
    </row>
    <row r="103" spans="1:45">
      <c r="B103">
        <v>5</v>
      </c>
      <c r="C103" s="4">
        <v>43221</v>
      </c>
      <c r="D103" s="2">
        <f>(鉄鋼!B103/鉄鋼!B91*100-100)*D$12/$D$12</f>
        <v>2.5470653377630157</v>
      </c>
      <c r="E103" s="2">
        <f>(鉄鋼!C103/鉄鋼!C91*100-100)*E$12/$D$12</f>
        <v>-1.4332730128086195</v>
      </c>
      <c r="F103" s="2">
        <f>(鉄鋼!D103/鉄鋼!D91*100-100)*F$12/$D$12</f>
        <v>0</v>
      </c>
      <c r="G103" s="2">
        <f>(鉄鋼!E103/鉄鋼!E91*100-100)*G$12/$D$12</f>
        <v>-3.2427041558494952E-4</v>
      </c>
      <c r="H103" s="2">
        <f>(鉄鋼!F103/鉄鋼!F91*100-100)*H$12/$D$12</f>
        <v>6.9489447691452669E-4</v>
      </c>
      <c r="I103" s="2">
        <f>(鉄鋼!G103/鉄鋼!G91*100-100)*I$12/$D$12</f>
        <v>3.2540820651684163E-2</v>
      </c>
      <c r="J103" s="2">
        <f>(鉄鋼!H103/鉄鋼!H91*100-100)*J$12/$D$12</f>
        <v>1.0825043422742726</v>
      </c>
      <c r="K103" s="2">
        <f>(鉄鋼!I103/鉄鋼!I91*100-100)*K$12/$D$12</f>
        <v>2.0620734023786423E-3</v>
      </c>
      <c r="L103" s="2">
        <f>(鉄鋼!J103/鉄鋼!J91*100-100)*L$12/$D$12</f>
        <v>7.0721876387156921E-2</v>
      </c>
      <c r="M103" s="2">
        <f>(鉄鋼!K103/鉄鋼!K91*100-100)*M$12/$D$12</f>
        <v>1.9838061203145945</v>
      </c>
      <c r="N103" s="2">
        <f>(鉄鋼!L103/鉄鋼!L91*100-100)*N$12/$D$12</f>
        <v>0.11702659816596822</v>
      </c>
      <c r="O103" s="2">
        <f>(鉄鋼!M103/鉄鋼!M91*100-100)*O$12/$D$12</f>
        <v>4.9745412618478991E-3</v>
      </c>
      <c r="P103" s="2">
        <f>(鉄鋼!N103/鉄鋼!N91*100-100)*P$12/$D$12</f>
        <v>1.5731739702027473E-3</v>
      </c>
      <c r="Q103" s="2">
        <f>(鉄鋼!O103/鉄鋼!O91*100-100)*Q$12/$D$12</f>
        <v>-2.0949085322087095E-5</v>
      </c>
      <c r="R103" s="2">
        <f>(鉄鋼!P103/鉄鋼!P91*100-100)*R$12/$D$12</f>
        <v>0</v>
      </c>
      <c r="S103" s="2">
        <f>(鉄鋼!Q103/鉄鋼!Q91*100-100)*S$12/$D$12</f>
        <v>0</v>
      </c>
      <c r="T103" s="2">
        <f>(鉄鋼!R103/鉄鋼!R91*100-100)*T$12/$D$12</f>
        <v>-2.6269808152982578E-3</v>
      </c>
      <c r="U103" s="2">
        <f>(鉄鋼!S103/鉄鋼!S91*100-100)*U$12/$D$12</f>
        <v>0.18805636214980151</v>
      </c>
      <c r="V103" s="2">
        <f>(鉄鋼!T103/鉄鋼!T91*100-100)*V$12/$D$12</f>
        <v>0</v>
      </c>
      <c r="W103" s="2">
        <f>(鉄鋼!U103/鉄鋼!U91*100-100)*W$12/$D$12</f>
        <v>9.3226258092635999E-5</v>
      </c>
      <c r="X103" s="2">
        <f>(鉄鋼!V103/鉄鋼!V91*100-100)*X$12/$D$12</f>
        <v>0</v>
      </c>
      <c r="Y103" s="2">
        <f>(鉄鋼!W103/鉄鋼!W91*100-100)*Y$12/$D$12</f>
        <v>9.3729539084022151E-4</v>
      </c>
      <c r="Z103" s="2">
        <f>(鉄鋼!X103/鉄鋼!X91*100-100)*Z$12/$D$12</f>
        <v>3.2741149653365458E-3</v>
      </c>
      <c r="AA103" s="2">
        <f>(鉄鋼!Y103/鉄鋼!Y91*100-100)*AA$12/$D$12</f>
        <v>1.9577936339792955E-3</v>
      </c>
      <c r="AB103" s="2">
        <f>(鉄鋼!Z103/鉄鋼!Z91*100-100)*AB$12/$D$12</f>
        <v>0</v>
      </c>
      <c r="AC103" s="2">
        <f>(鉄鋼!AA103/鉄鋼!AA91*100-100)*AC$12/$D$12</f>
        <v>7.2918559724616866E-3</v>
      </c>
      <c r="AD103" s="2">
        <f>(鉄鋼!AB103/鉄鋼!AB91*100-100)*AD$12/$D$12</f>
        <v>2.1032464766152492E-5</v>
      </c>
      <c r="AE103" s="2">
        <f>(鉄鋼!AC103/鉄鋼!AC91*100-100)*AE$12/$D$12</f>
        <v>1.075315331612509E-4</v>
      </c>
      <c r="AJ103" s="4">
        <v>43221</v>
      </c>
      <c r="AK103" s="2">
        <f t="shared" si="15"/>
        <v>-1.4332730128086195</v>
      </c>
      <c r="AL103" s="2">
        <f t="shared" si="16"/>
        <v>1.0825043422742726</v>
      </c>
      <c r="AM103" s="2">
        <f t="shared" si="17"/>
        <v>1.9838061203145945</v>
      </c>
      <c r="AN103" s="2">
        <f t="shared" si="18"/>
        <v>0.11702659816596822</v>
      </c>
      <c r="AO103" s="2">
        <f t="shared" si="19"/>
        <v>0.18805636214980151</v>
      </c>
      <c r="AP103" s="2">
        <f t="shared" si="20"/>
        <v>0.60894492766699848</v>
      </c>
      <c r="AQ103" s="2">
        <f t="shared" si="21"/>
        <v>2.5470653377630157</v>
      </c>
      <c r="AR103" s="9">
        <f>鉄鋼!AX103</f>
        <v>4.4303797468354418</v>
      </c>
      <c r="AS103" s="9">
        <f>鉄鋼!AY103</f>
        <v>1.8230422771489572</v>
      </c>
    </row>
    <row r="104" spans="1:45">
      <c r="B104">
        <v>6</v>
      </c>
      <c r="C104" s="4">
        <v>43252</v>
      </c>
      <c r="D104" s="2">
        <f>(鉄鋼!B104/鉄鋼!B92*100-100)*D$12/$D$12</f>
        <v>2.8792912513842879</v>
      </c>
      <c r="E104" s="2">
        <f>(鉄鋼!C104/鉄鋼!C92*100-100)*E$12/$D$12</f>
        <v>-1.2750539825647214</v>
      </c>
      <c r="F104" s="2">
        <f>(鉄鋼!D104/鉄鋼!D92*100-100)*F$12/$D$12</f>
        <v>0</v>
      </c>
      <c r="G104" s="2">
        <f>(鉄鋼!E104/鉄鋼!E92*100-100)*G$12/$D$12</f>
        <v>-4.8779139438421453E-4</v>
      </c>
      <c r="H104" s="2">
        <f>(鉄鋼!F104/鉄鋼!F92*100-100)*H$12/$D$12</f>
        <v>7.7283821744001833E-4</v>
      </c>
      <c r="I104" s="2">
        <f>(鉄鋼!G104/鉄鋼!G92*100-100)*I$12/$D$12</f>
        <v>3.3147642482018659E-2</v>
      </c>
      <c r="J104" s="2">
        <f>(鉄鋼!H104/鉄鋼!H92*100-100)*J$12/$D$12</f>
        <v>1.1092237072822528</v>
      </c>
      <c r="K104" s="2">
        <f>(鉄鋼!I104/鉄鋼!I92*100-100)*K$12/$D$12</f>
        <v>1.7852725582755663E-3</v>
      </c>
      <c r="L104" s="2">
        <f>(鉄鋼!J104/鉄鋼!J92*100-100)*L$12/$D$12</f>
        <v>6.9769598321826568E-2</v>
      </c>
      <c r="M104" s="2">
        <f>(鉄鋼!K104/鉄鋼!K92*100-100)*M$12/$D$12</f>
        <v>2.2018588838378252</v>
      </c>
      <c r="N104" s="2">
        <f>(鉄鋼!L104/鉄鋼!L92*100-100)*N$12/$D$12</f>
        <v>0.13354164152671458</v>
      </c>
      <c r="O104" s="2">
        <f>(鉄鋼!M104/鉄鋼!M92*100-100)*O$12/$D$12</f>
        <v>4.9745412618478991E-3</v>
      </c>
      <c r="P104" s="2">
        <f>(鉄鋼!N104/鉄鋼!N92*100-100)*P$12/$D$12</f>
        <v>1.2539270307616954E-3</v>
      </c>
      <c r="Q104" s="2">
        <f>(鉄鋼!O104/鉄鋼!O92*100-100)*Q$12/$D$12</f>
        <v>0</v>
      </c>
      <c r="R104" s="2">
        <f>(鉄鋼!P104/鉄鋼!P92*100-100)*R$12/$D$12</f>
        <v>0</v>
      </c>
      <c r="S104" s="2">
        <f>(鉄鋼!Q104/鉄鋼!Q92*100-100)*S$12/$D$12</f>
        <v>0</v>
      </c>
      <c r="T104" s="2">
        <f>(鉄鋼!R104/鉄鋼!R92*100-100)*T$12/$D$12</f>
        <v>-1.3175569414189989E-3</v>
      </c>
      <c r="U104" s="2">
        <f>(鉄鋼!S104/鉄鋼!S92*100-100)*U$12/$D$12</f>
        <v>0.1731677325738063</v>
      </c>
      <c r="V104" s="2">
        <f>(鉄鋼!T104/鉄鋼!T92*100-100)*V$12/$D$12</f>
        <v>0</v>
      </c>
      <c r="W104" s="2">
        <f>(鉄鋼!U104/鉄鋼!U92*100-100)*W$12/$D$12</f>
        <v>9.3226258092635999E-5</v>
      </c>
      <c r="X104" s="2">
        <f>(鉄鋼!V104/鉄鋼!V92*100-100)*X$12/$D$12</f>
        <v>-2.7770606479273776E-4</v>
      </c>
      <c r="Y104" s="2">
        <f>(鉄鋼!W104/鉄鋼!W92*100-100)*Y$12/$D$12</f>
        <v>1.8841942180620125E-3</v>
      </c>
      <c r="Z104" s="2">
        <f>(鉄鋼!X104/鉄鋼!X92*100-100)*Z$12/$D$12</f>
        <v>3.280669750051863E-3</v>
      </c>
      <c r="AA104" s="2">
        <f>(鉄鋼!Y104/鉄鋼!Y92*100-100)*AA$12/$D$12</f>
        <v>1.5646202320214076E-3</v>
      </c>
      <c r="AB104" s="2">
        <f>(鉄鋼!Z104/鉄鋼!Z92*100-100)*AB$12/$D$12</f>
        <v>0</v>
      </c>
      <c r="AC104" s="2">
        <f>(鉄鋼!AA104/鉄鋼!AA92*100-100)*AC$12/$D$12</f>
        <v>1.0948581376223272E-2</v>
      </c>
      <c r="AD104" s="2">
        <f>(鉄鋼!AB104/鉄鋼!AB92*100-100)*AD$12/$D$12</f>
        <v>2.1032464766152492E-5</v>
      </c>
      <c r="AE104" s="2">
        <f>(鉄鋼!AC104/鉄鋼!AC92*100-100)*AE$12/$D$12</f>
        <v>-1.0701305903800292E-4</v>
      </c>
      <c r="AJ104" s="4">
        <v>43252</v>
      </c>
      <c r="AK104" s="2">
        <f t="shared" si="15"/>
        <v>-1.2750539825647214</v>
      </c>
      <c r="AL104" s="2">
        <f t="shared" si="16"/>
        <v>1.1092237072822528</v>
      </c>
      <c r="AM104" s="2">
        <f t="shared" si="17"/>
        <v>2.2018588838378252</v>
      </c>
      <c r="AN104" s="2">
        <f t="shared" si="18"/>
        <v>0.13354164152671458</v>
      </c>
      <c r="AO104" s="2">
        <f t="shared" si="19"/>
        <v>0.1731677325738063</v>
      </c>
      <c r="AP104" s="2">
        <f t="shared" si="20"/>
        <v>0.53655326872841025</v>
      </c>
      <c r="AQ104" s="2">
        <f t="shared" si="21"/>
        <v>2.8792912513842879</v>
      </c>
      <c r="AR104" s="9">
        <f>鉄鋼!AX104</f>
        <v>4.8574445617740167</v>
      </c>
      <c r="AS104" s="9">
        <f>鉄鋼!AY104</f>
        <v>2.0608304002553268</v>
      </c>
    </row>
    <row r="105" spans="1:45">
      <c r="B105">
        <v>7</v>
      </c>
      <c r="C105" s="4">
        <v>43282</v>
      </c>
      <c r="D105" s="2">
        <f>(鉄鋼!B105/鉄鋼!B93*100-100)*D$12/$D$12</f>
        <v>3.3898305084745743</v>
      </c>
      <c r="E105" s="2">
        <f>(鉄鋼!C105/鉄鋼!C93*100-100)*E$12/$D$12</f>
        <v>-1.2784176913014695</v>
      </c>
      <c r="F105" s="2">
        <f>(鉄鋼!D105/鉄鋼!D93*100-100)*F$12/$D$12</f>
        <v>0</v>
      </c>
      <c r="G105" s="2">
        <f>(鉄鋼!E105/鉄鋼!E93*100-100)*G$12/$D$12</f>
        <v>-5.7454623969415905E-4</v>
      </c>
      <c r="H105" s="2">
        <f>(鉄鋼!F105/鉄鋼!F93*100-100)*H$12/$D$12</f>
        <v>8.4851043342253529E-4</v>
      </c>
      <c r="I105" s="2">
        <f>(鉄鋼!G105/鉄鋼!G93*100-100)*I$12/$D$12</f>
        <v>4.4560403054558599E-2</v>
      </c>
      <c r="J105" s="2">
        <f>(鉄鋼!H105/鉄鋼!H93*100-100)*J$12/$D$12</f>
        <v>1.3167406955761134</v>
      </c>
      <c r="K105" s="2">
        <f>(鉄鋼!I105/鉄鋼!I93*100-100)*K$12/$D$12</f>
        <v>1.644524929199907E-3</v>
      </c>
      <c r="L105" s="2">
        <f>(鉄鋼!J105/鉄鋼!J93*100-100)*L$12/$D$12</f>
        <v>8.6006607125131196E-2</v>
      </c>
      <c r="M105" s="2">
        <f>(鉄鋼!K105/鉄鋼!K93*100-100)*M$12/$D$12</f>
        <v>2.6195360624605777</v>
      </c>
      <c r="N105" s="2">
        <f>(鉄鋼!L105/鉄鋼!L93*100-100)*N$12/$D$12</f>
        <v>9.3304990429623327E-2</v>
      </c>
      <c r="O105" s="2">
        <f>(鉄鋼!M105/鉄鋼!M93*100-100)*O$12/$D$12</f>
        <v>4.8095911097847874E-3</v>
      </c>
      <c r="P105" s="2">
        <f>(鉄鋼!N105/鉄鋼!N93*100-100)*P$12/$D$12</f>
        <v>1.3584209499918412E-3</v>
      </c>
      <c r="Q105" s="2">
        <f>(鉄鋼!O105/鉄鋼!O93*100-100)*Q$12/$D$12</f>
        <v>3.7783246039691334E-4</v>
      </c>
      <c r="R105" s="2">
        <f>(鉄鋼!P105/鉄鋼!P93*100-100)*R$12/$D$12</f>
        <v>0</v>
      </c>
      <c r="S105" s="2">
        <f>(鉄鋼!Q105/鉄鋼!Q93*100-100)*S$12/$D$12</f>
        <v>0</v>
      </c>
      <c r="T105" s="2">
        <f>(鉄鋼!R105/鉄鋼!R93*100-100)*T$12/$D$12</f>
        <v>-1.645248294117241E-3</v>
      </c>
      <c r="U105" s="2">
        <f>(鉄鋼!S105/鉄鋼!S93*100-100)*U$12/$D$12</f>
        <v>0.14746797649495824</v>
      </c>
      <c r="V105" s="2">
        <f>(鉄鋼!T105/鉄鋼!T93*100-100)*V$12/$D$12</f>
        <v>0</v>
      </c>
      <c r="W105" s="2">
        <f>(鉄鋼!U105/鉄鋼!U93*100-100)*W$12/$D$12</f>
        <v>1.0654429496301106E-4</v>
      </c>
      <c r="X105" s="2">
        <f>(鉄鋼!V105/鉄鋼!V93*100-100)*X$12/$D$12</f>
        <v>0</v>
      </c>
      <c r="Y105" s="2">
        <f>(鉄鋼!W105/鉄鋼!W93*100-100)*Y$12/$D$12</f>
        <v>1.3108772808349805E-3</v>
      </c>
      <c r="Z105" s="2">
        <f>(鉄鋼!X105/鉄鋼!X93*100-100)*Z$12/$D$12</f>
        <v>3.7158606352628168E-3</v>
      </c>
      <c r="AA105" s="2">
        <f>(鉄鋼!Y105/鉄鋼!Y93*100-100)*AA$12/$D$12</f>
        <v>1.5646202320214076E-3</v>
      </c>
      <c r="AB105" s="2">
        <f>(鉄鋼!Z105/鉄鋼!Z93*100-100)*AB$12/$D$12</f>
        <v>0</v>
      </c>
      <c r="AC105" s="2">
        <f>(鉄鋼!AA105/鉄鋼!AA93*100-100)*AC$12/$D$12</f>
        <v>1.277334493892715E-2</v>
      </c>
      <c r="AD105" s="2">
        <f>(鉄鋼!AB105/鉄鋼!AB93*100-100)*AD$12/$D$12</f>
        <v>2.1032464766152492E-5</v>
      </c>
      <c r="AE105" s="2">
        <f>(鉄鋼!AC105/鉄鋼!AC93*100-100)*AE$12/$D$12</f>
        <v>-2.7663337466755987E-4</v>
      </c>
      <c r="AJ105" s="4">
        <v>43282</v>
      </c>
      <c r="AK105" s="2">
        <f t="shared" si="15"/>
        <v>-1.2784176913014695</v>
      </c>
      <c r="AL105" s="2">
        <f t="shared" si="16"/>
        <v>1.3167406955761134</v>
      </c>
      <c r="AM105" s="2">
        <f t="shared" si="17"/>
        <v>2.6195360624605777</v>
      </c>
      <c r="AN105" s="2">
        <f t="shared" si="18"/>
        <v>9.3304990429623327E-2</v>
      </c>
      <c r="AO105" s="2">
        <f t="shared" si="19"/>
        <v>0.14746797649495824</v>
      </c>
      <c r="AP105" s="2">
        <f t="shared" si="20"/>
        <v>0.4911984748147713</v>
      </c>
      <c r="AQ105" s="2">
        <f t="shared" si="21"/>
        <v>3.3898305084745743</v>
      </c>
      <c r="AR105" s="9">
        <f>鉄鋼!AX105</f>
        <v>5.0955414012738913</v>
      </c>
      <c r="AS105" s="9">
        <f>鉄鋼!AY105</f>
        <v>2.4122981824951495</v>
      </c>
    </row>
    <row r="106" spans="1:45">
      <c r="B106">
        <v>8</v>
      </c>
      <c r="C106" s="4">
        <v>43313</v>
      </c>
      <c r="D106" s="2">
        <f>(鉄鋼!B106/鉄鋼!B94*100-100)*D$12/$D$12</f>
        <v>3.4129692832764538</v>
      </c>
      <c r="E106" s="2">
        <f>(鉄鋼!C106/鉄鋼!C94*100-100)*E$12/$D$12</f>
        <v>-0.79324775427756722</v>
      </c>
      <c r="F106" s="2">
        <f>(鉄鋼!D106/鉄鋼!D94*100-100)*F$12/$D$12</f>
        <v>0</v>
      </c>
      <c r="G106" s="2">
        <f>(鉄鋼!E106/鉄鋼!E94*100-100)*G$12/$D$12</f>
        <v>-4.0843220283602556E-4</v>
      </c>
      <c r="H106" s="2">
        <f>(鉄鋼!F106/鉄鋼!F94*100-100)*H$12/$D$12</f>
        <v>1.0046896826720272E-3</v>
      </c>
      <c r="I106" s="2">
        <f>(鉄鋼!G106/鉄鋼!G94*100-100)*I$12/$D$12</f>
        <v>4.692108990639806E-2</v>
      </c>
      <c r="J106" s="2">
        <f>(鉄鋼!H106/鉄鋼!H94*100-100)*J$12/$D$12</f>
        <v>1.301259729311927</v>
      </c>
      <c r="K106" s="2">
        <f>(鉄鋼!I106/鉄鋼!I94*100-100)*K$12/$D$12</f>
        <v>1.3676000964015838E-3</v>
      </c>
      <c r="L106" s="2">
        <f>(鉄鋼!J106/鉄鋼!J94*100-100)*L$12/$D$12</f>
        <v>0.10557033721561077</v>
      </c>
      <c r="M106" s="2">
        <f>(鉄鋼!K106/鉄鋼!K94*100-100)*M$12/$D$12</f>
        <v>2.2306413529076163</v>
      </c>
      <c r="N106" s="2">
        <f>(鉄鋼!L106/鉄鋼!L94*100-100)*N$12/$D$12</f>
        <v>1.5617749342132481E-3</v>
      </c>
      <c r="O106" s="2">
        <f>(鉄鋼!M106/鉄鋼!M94*100-100)*O$12/$D$12</f>
        <v>4.4904467382407181E-3</v>
      </c>
      <c r="P106" s="2">
        <f>(鉄鋼!N106/鉄鋼!N94*100-100)*P$12/$D$12</f>
        <v>1.5328279247371697E-3</v>
      </c>
      <c r="Q106" s="2">
        <f>(鉄鋼!O106/鉄鋼!O94*100-100)*Q$12/$D$12</f>
        <v>4.8374668962149837E-4</v>
      </c>
      <c r="R106" s="2">
        <f>(鉄鋼!P106/鉄鋼!P94*100-100)*R$12/$D$12</f>
        <v>0</v>
      </c>
      <c r="S106" s="2">
        <f>(鉄鋼!Q106/鉄鋼!Q94*100-100)*S$12/$D$12</f>
        <v>0</v>
      </c>
      <c r="T106" s="2">
        <f>(鉄鋼!R106/鉄鋼!R94*100-100)*T$12/$D$12</f>
        <v>-1.6469461767737144E-3</v>
      </c>
      <c r="U106" s="2">
        <f>(鉄鋼!S106/鉄鋼!S94*100-100)*U$12/$D$12</f>
        <v>0.18213558896174167</v>
      </c>
      <c r="V106" s="2">
        <f>(鉄鋼!T106/鉄鋼!T94*100-100)*V$12/$D$12</f>
        <v>0</v>
      </c>
      <c r="W106" s="2">
        <f>(鉄鋼!U106/鉄鋼!U94*100-100)*W$12/$D$12</f>
        <v>1.0654429496301106E-4</v>
      </c>
      <c r="X106" s="2">
        <f>(鉄鋼!V106/鉄鋼!V94*100-100)*X$12/$D$12</f>
        <v>8.3390638566912113E-4</v>
      </c>
      <c r="Y106" s="2">
        <f>(鉄鋼!W106/鉄鋼!W94*100-100)*Y$12/$D$12</f>
        <v>2.064153992358533E-3</v>
      </c>
      <c r="Z106" s="2">
        <f>(鉄鋼!X106/鉄鋼!X94*100-100)*Z$12/$D$12</f>
        <v>3.6902340101920973E-3</v>
      </c>
      <c r="AA106" s="2">
        <f>(鉄鋼!Y106/鉄鋼!Y94*100-100)*AA$12/$D$12</f>
        <v>2.3493523607751332E-3</v>
      </c>
      <c r="AB106" s="2">
        <f>(鉄鋼!Z106/鉄鋼!Z94*100-100)*AB$12/$D$12</f>
        <v>0</v>
      </c>
      <c r="AC106" s="2">
        <f>(鉄鋼!AA106/鉄鋼!AA94*100-100)*AC$12/$D$12</f>
        <v>1.0959400132523589E-2</v>
      </c>
      <c r="AD106" s="2">
        <f>(鉄鋼!AB106/鉄鋼!AB94*100-100)*AD$12/$D$12</f>
        <v>2.1032464766152492E-5</v>
      </c>
      <c r="AE106" s="2">
        <f>(鉄鋼!AC106/鉄鋼!AC94*100-100)*AE$12/$D$12</f>
        <v>-3.3982022498728483E-4</v>
      </c>
      <c r="AJ106" s="4">
        <v>43313</v>
      </c>
      <c r="AK106" s="2">
        <f t="shared" si="15"/>
        <v>-0.79324775427756722</v>
      </c>
      <c r="AL106" s="2">
        <f t="shared" si="16"/>
        <v>1.301259729311927</v>
      </c>
      <c r="AM106" s="2">
        <f t="shared" si="17"/>
        <v>2.2306413529076163</v>
      </c>
      <c r="AN106" s="2">
        <f t="shared" si="18"/>
        <v>1.5617749342132481E-3</v>
      </c>
      <c r="AO106" s="2">
        <f t="shared" si="19"/>
        <v>0.18213558896174167</v>
      </c>
      <c r="AP106" s="2">
        <f t="shared" si="20"/>
        <v>0.4906185914385226</v>
      </c>
      <c r="AQ106" s="2">
        <f t="shared" si="21"/>
        <v>3.4129692832764538</v>
      </c>
      <c r="AR106" s="9">
        <f>鉄鋼!AX106</f>
        <v>4.973544973544989</v>
      </c>
      <c r="AS106" s="9">
        <f>鉄鋼!AY106</f>
        <v>2.4239929701677738</v>
      </c>
    </row>
    <row r="107" spans="1:45">
      <c r="B107">
        <v>9</v>
      </c>
      <c r="C107" s="4">
        <v>43344</v>
      </c>
      <c r="D107" s="2">
        <f>(鉄鋼!B107/鉄鋼!B95*100-100)*D$12/$D$12</f>
        <v>3.0542986425339222</v>
      </c>
      <c r="E107" s="2">
        <f>(鉄鋼!C107/鉄鋼!C95*100-100)*E$12/$D$12</f>
        <v>-0.82847217529106598</v>
      </c>
      <c r="F107" s="2">
        <f>(鉄鋼!D107/鉄鋼!D95*100-100)*F$12/$D$12</f>
        <v>0</v>
      </c>
      <c r="G107" s="2">
        <f>(鉄鋼!E107/鉄鋼!E95*100-100)*G$12/$D$12</f>
        <v>-6.4792726368538458E-4</v>
      </c>
      <c r="H107" s="2">
        <f>(鉄鋼!F107/鉄鋼!F95*100-100)*H$12/$D$12</f>
        <v>1.0809469640892457E-3</v>
      </c>
      <c r="I107" s="2">
        <f>(鉄鋼!G107/鉄鋼!G95*100-100)*I$12/$D$12</f>
        <v>5.1387260238948754E-2</v>
      </c>
      <c r="J107" s="2">
        <f>(鉄鋼!H107/鉄鋼!H95*100-100)*J$12/$D$12</f>
        <v>1.2738983753101507</v>
      </c>
      <c r="K107" s="2">
        <f>(鉄鋼!I107/鉄鋼!I95*100-100)*K$12/$D$12</f>
        <v>1.5043601060417478E-3</v>
      </c>
      <c r="L107" s="2">
        <f>(鉄鋼!J107/鉄鋼!J95*100-100)*L$12/$D$12</f>
        <v>0.10023673702889066</v>
      </c>
      <c r="M107" s="2">
        <f>(鉄鋼!K107/鉄鋼!K95*100-100)*M$12/$D$12</f>
        <v>1.9988675550675292</v>
      </c>
      <c r="N107" s="2">
        <f>(鉄鋼!L107/鉄鋼!L95*100-100)*N$12/$D$12</f>
        <v>-3.950094062440556E-2</v>
      </c>
      <c r="O107" s="2">
        <f>(鉄鋼!M107/鉄鋼!M95*100-100)*O$12/$D$12</f>
        <v>4.3186180322922979E-3</v>
      </c>
      <c r="P107" s="2">
        <f>(鉄鋼!N107/鉄鋼!N95*100-100)*P$12/$D$12</f>
        <v>1.5508910527777787E-3</v>
      </c>
      <c r="Q107" s="2">
        <f>(鉄鋼!O107/鉄鋼!O95*100-100)*Q$12/$D$12</f>
        <v>5.6900890471539339E-4</v>
      </c>
      <c r="R107" s="2">
        <f>(鉄鋼!P107/鉄鋼!P95*100-100)*R$12/$D$12</f>
        <v>0</v>
      </c>
      <c r="S107" s="2">
        <f>(鉄鋼!Q107/鉄鋼!Q95*100-100)*S$12/$D$12</f>
        <v>0</v>
      </c>
      <c r="T107" s="2">
        <f>(鉄鋼!R107/鉄鋼!R95*100-100)*T$12/$D$12</f>
        <v>-2.9523160550140293E-3</v>
      </c>
      <c r="U107" s="2">
        <f>(鉄鋼!S107/鉄鋼!S95*100-100)*U$12/$D$12</f>
        <v>0.20013133796980415</v>
      </c>
      <c r="V107" s="2">
        <f>(鉄鋼!T107/鉄鋼!T95*100-100)*V$12/$D$12</f>
        <v>0</v>
      </c>
      <c r="W107" s="2">
        <f>(鉄鋼!U107/鉄鋼!U95*100-100)*W$12/$D$12</f>
        <v>1.0654429496301106E-4</v>
      </c>
      <c r="X107" s="2">
        <f>(鉄鋼!V107/鉄鋼!V95*100-100)*X$12/$D$12</f>
        <v>8.3390638566912113E-4</v>
      </c>
      <c r="Y107" s="2">
        <f>(鉄鋼!W107/鉄鋼!W95*100-100)*Y$12/$D$12</f>
        <v>1.6957747962557928E-3</v>
      </c>
      <c r="Z107" s="2">
        <f>(鉄鋼!X107/鉄鋼!X95*100-100)*Z$12/$D$12</f>
        <v>4.2095763840040929E-3</v>
      </c>
      <c r="AA107" s="2">
        <f>(鉄鋼!Y107/鉄鋼!Y95*100-100)*AA$12/$D$12</f>
        <v>2.3493523607751332E-3</v>
      </c>
      <c r="AB107" s="2">
        <f>(鉄鋼!Z107/鉄鋼!Z95*100-100)*AB$12/$D$12</f>
        <v>0</v>
      </c>
      <c r="AC107" s="2">
        <f>(鉄鋼!AA107/鉄鋼!AA95*100-100)*AC$12/$D$12</f>
        <v>9.1058398473844449E-3</v>
      </c>
      <c r="AD107" s="2">
        <f>(鉄鋼!AB107/鉄鋼!AB95*100-100)*AD$12/$D$12</f>
        <v>2.1032464766152492E-5</v>
      </c>
      <c r="AE107" s="2">
        <f>(鉄鋼!AC107/鉄鋼!AC95*100-100)*AE$12/$D$12</f>
        <v>-6.1592415778945512E-4</v>
      </c>
      <c r="AJ107" s="4">
        <v>43344</v>
      </c>
      <c r="AK107" s="2">
        <f t="shared" si="15"/>
        <v>-0.82847217529106598</v>
      </c>
      <c r="AL107" s="2">
        <f t="shared" si="16"/>
        <v>1.2738983753101507</v>
      </c>
      <c r="AM107" s="2">
        <f t="shared" si="17"/>
        <v>1.9988675550675292</v>
      </c>
      <c r="AN107" s="2">
        <f t="shared" si="18"/>
        <v>-3.950094062440556E-2</v>
      </c>
      <c r="AO107" s="2">
        <f t="shared" si="19"/>
        <v>0.20013133796980415</v>
      </c>
      <c r="AP107" s="2">
        <f t="shared" si="20"/>
        <v>0.44937449010190988</v>
      </c>
      <c r="AQ107" s="2">
        <f t="shared" si="21"/>
        <v>3.0542986425339222</v>
      </c>
      <c r="AR107" s="9">
        <f>鉄鋼!AX107</f>
        <v>4.526315789473685</v>
      </c>
      <c r="AS107" s="9">
        <f>鉄鋼!AY107</f>
        <v>2.1728155238920408</v>
      </c>
    </row>
    <row r="108" spans="1:45">
      <c r="B108">
        <v>10</v>
      </c>
      <c r="C108" s="4">
        <v>43374</v>
      </c>
      <c r="D108" s="2">
        <f>(鉄鋼!B108/鉄鋼!B96*100-100)*D$12/$D$12</f>
        <v>2.6966292134831491</v>
      </c>
      <c r="E108" s="2">
        <f>(鉄鋼!C108/鉄鋼!C96*100-100)*E$12/$D$12</f>
        <v>-0.94105884032698495</v>
      </c>
      <c r="F108" s="2">
        <f>(鉄鋼!D108/鉄鋼!D96*100-100)*F$12/$D$12</f>
        <v>0</v>
      </c>
      <c r="G108" s="2">
        <f>(鉄鋼!E108/鉄鋼!E96*100-100)*G$12/$D$12</f>
        <v>-8.8420778108800854E-4</v>
      </c>
      <c r="H108" s="2">
        <f>(鉄鋼!F108/鉄鋼!F96*100-100)*H$12/$D$12</f>
        <v>7.6918586291526412E-4</v>
      </c>
      <c r="I108" s="2">
        <f>(鉄鋼!G108/鉄鋼!G96*100-100)*I$12/$D$12</f>
        <v>5.1252267436219349E-2</v>
      </c>
      <c r="J108" s="2">
        <f>(鉄鋼!H108/鉄鋼!H96*100-100)*J$12/$D$12</f>
        <v>0.63846438591753063</v>
      </c>
      <c r="K108" s="2">
        <f>(鉄鋼!I108/鉄鋼!I96*100-100)*K$12/$D$12</f>
        <v>1.2295672428247625E-3</v>
      </c>
      <c r="L108" s="2">
        <f>(鉄鋼!J108/鉄鋼!J96*100-100)*L$12/$D$12</f>
        <v>0.12299456762983789</v>
      </c>
      <c r="M108" s="2">
        <f>(鉄鋼!K108/鉄鋼!K96*100-100)*M$12/$D$12</f>
        <v>2.1446057817662143</v>
      </c>
      <c r="N108" s="2">
        <f>(鉄鋼!L108/鉄鋼!L96*100-100)*N$12/$D$12</f>
        <v>-7.9632183778720333E-2</v>
      </c>
      <c r="O108" s="2">
        <f>(鉄鋼!M108/鉄鋼!M96*100-100)*O$12/$D$12</f>
        <v>3.5267111994825209E-3</v>
      </c>
      <c r="P108" s="2">
        <f>(鉄鋼!N108/鉄鋼!N96*100-100)*P$12/$D$12</f>
        <v>1.2896527868396317E-3</v>
      </c>
      <c r="Q108" s="2">
        <f>(鉄鋼!O108/鉄鋼!O96*100-100)*Q$12/$D$12</f>
        <v>5.4684408391995583E-4</v>
      </c>
      <c r="R108" s="2">
        <f>(鉄鋼!P108/鉄鋼!P96*100-100)*R$12/$D$12</f>
        <v>0</v>
      </c>
      <c r="S108" s="2">
        <f>(鉄鋼!Q108/鉄鋼!Q96*100-100)*S$12/$D$12</f>
        <v>0</v>
      </c>
      <c r="T108" s="2">
        <f>(鉄鋼!R108/鉄鋼!R96*100-100)*T$12/$D$12</f>
        <v>-6.5607023444754701E-4</v>
      </c>
      <c r="U108" s="2">
        <f>(鉄鋼!S108/鉄鋼!S96*100-100)*U$12/$D$12</f>
        <v>0.27373227081527818</v>
      </c>
      <c r="V108" s="2">
        <f>(鉄鋼!T108/鉄鋼!T96*100-100)*V$12/$D$12</f>
        <v>0</v>
      </c>
      <c r="W108" s="2">
        <f>(鉄鋼!U108/鉄鋼!U96*100-100)*W$12/$D$12</f>
        <v>5.3081036638524817E-5</v>
      </c>
      <c r="X108" s="2">
        <f>(鉄鋼!V108/鉄鋼!V96*100-100)*X$12/$D$12</f>
        <v>8.3311819437833861E-4</v>
      </c>
      <c r="Y108" s="2">
        <f>(鉄鋼!W108/鉄鋼!W96*100-100)*Y$12/$D$12</f>
        <v>1.4966214094230021E-3</v>
      </c>
      <c r="Z108" s="2">
        <f>(鉄鋼!X108/鉄鋼!X96*100-100)*Z$12/$D$12</f>
        <v>3.7269527565621549E-3</v>
      </c>
      <c r="AA108" s="2">
        <f>(鉄鋼!Y108/鉄鋼!Y96*100-100)*AA$12/$D$12</f>
        <v>1.5662349071834578E-3</v>
      </c>
      <c r="AB108" s="2">
        <f>(鉄鋼!Z108/鉄鋼!Z96*100-100)*AB$12/$D$12</f>
        <v>0</v>
      </c>
      <c r="AC108" s="2">
        <f>(鉄鋼!AA108/鉄鋼!AA96*100-100)*AC$12/$D$12</f>
        <v>2.3651881257133314E-2</v>
      </c>
      <c r="AD108" s="2">
        <f>(鉄鋼!AB108/鉄鋼!AB96*100-100)*AD$12/$D$12</f>
        <v>2.1032464766152492E-5</v>
      </c>
      <c r="AE108" s="2">
        <f>(鉄鋼!AC108/鉄鋼!AC96*100-100)*AE$12/$D$12</f>
        <v>-6.3594580070149302E-4</v>
      </c>
      <c r="AJ108" s="4">
        <v>43374</v>
      </c>
      <c r="AK108" s="2">
        <f t="shared" si="15"/>
        <v>-0.94105884032698495</v>
      </c>
      <c r="AL108" s="2">
        <f t="shared" si="16"/>
        <v>0.63846438591753063</v>
      </c>
      <c r="AM108" s="2">
        <f t="shared" si="17"/>
        <v>2.1446057817662143</v>
      </c>
      <c r="AN108" s="2">
        <f t="shared" si="18"/>
        <v>-7.9632183778720333E-2</v>
      </c>
      <c r="AO108" s="2">
        <f t="shared" si="19"/>
        <v>0.27373227081527818</v>
      </c>
      <c r="AP108" s="2">
        <f t="shared" si="20"/>
        <v>0.66051779908983121</v>
      </c>
      <c r="AQ108" s="2">
        <f t="shared" si="21"/>
        <v>2.6966292134831491</v>
      </c>
      <c r="AR108" s="9">
        <f>鉄鋼!AX108</f>
        <v>4.1841004184100399</v>
      </c>
      <c r="AS108" s="9">
        <f>鉄鋼!AY108</f>
        <v>1.922110705726169</v>
      </c>
    </row>
    <row r="109" spans="1:45">
      <c r="B109">
        <v>11</v>
      </c>
      <c r="C109" s="4">
        <v>43405</v>
      </c>
      <c r="D109" s="2">
        <f>(鉄鋼!B109/鉄鋼!B97*100-100)*D$12/$D$12</f>
        <v>2.139639639639654</v>
      </c>
      <c r="E109" s="2">
        <f>(鉄鋼!C109/鉄鋼!C97*100-100)*E$12/$D$12</f>
        <v>-0.48517361090297828</v>
      </c>
      <c r="F109" s="2">
        <f>(鉄鋼!D109/鉄鋼!D97*100-100)*F$12/$D$12</f>
        <v>0</v>
      </c>
      <c r="G109" s="2">
        <f>(鉄鋼!E109/鉄鋼!E97*100-100)*G$12/$D$12</f>
        <v>-7.2412265735890408E-4</v>
      </c>
      <c r="H109" s="2">
        <f>(鉄鋼!F109/鉄鋼!F97*100-100)*H$12/$D$12</f>
        <v>1.0008876403534886E-3</v>
      </c>
      <c r="I109" s="2">
        <f>(鉄鋼!G109/鉄鋼!G97*100-100)*I$12/$D$12</f>
        <v>4.9721463723027812E-2</v>
      </c>
      <c r="J109" s="2">
        <f>(鉄鋼!H109/鉄鋼!H97*100-100)*J$12/$D$12</f>
        <v>0.56975062995821579</v>
      </c>
      <c r="K109" s="2">
        <f>(鉄鋼!I109/鉄鋼!I97*100-100)*K$12/$D$12</f>
        <v>1.2282970287309564E-3</v>
      </c>
      <c r="L109" s="2">
        <f>(鉄鋼!J109/鉄鋼!J97*100-100)*L$12/$D$12</f>
        <v>0.12820943554382266</v>
      </c>
      <c r="M109" s="2">
        <f>(鉄鋼!K109/鉄鋼!K97*100-100)*M$12/$D$12</f>
        <v>1.2504090859725538</v>
      </c>
      <c r="N109" s="2">
        <f>(鉄鋼!L109/鉄鋼!L97*100-100)*N$12/$D$12</f>
        <v>-8.2339821897447318E-2</v>
      </c>
      <c r="O109" s="2">
        <f>(鉄鋼!M109/鉄鋼!M97*100-100)*O$12/$D$12</f>
        <v>3.5130285178162982E-3</v>
      </c>
      <c r="P109" s="2">
        <f>(鉄鋼!N109/鉄鋼!N97*100-100)*P$12/$D$12</f>
        <v>1.4768604494453854E-3</v>
      </c>
      <c r="Q109" s="2">
        <f>(鉄鋼!O109/鉄鋼!O97*100-100)*Q$12/$D$12</f>
        <v>6.1054898965089924E-4</v>
      </c>
      <c r="R109" s="2">
        <f>(鉄鋼!P109/鉄鋼!P97*100-100)*R$12/$D$12</f>
        <v>0</v>
      </c>
      <c r="S109" s="2">
        <f>(鉄鋼!Q109/鉄鋼!Q97*100-100)*S$12/$D$12</f>
        <v>0</v>
      </c>
      <c r="T109" s="2">
        <f>(鉄鋼!R109/鉄鋼!R97*100-100)*T$12/$D$12</f>
        <v>1.9702356114737387E-3</v>
      </c>
      <c r="U109" s="2">
        <f>(鉄鋼!S109/鉄鋼!S97*100-100)*U$12/$D$12</f>
        <v>0.33414785893172588</v>
      </c>
      <c r="V109" s="2">
        <f>(鉄鋼!T109/鉄鋼!T97*100-100)*V$12/$D$12</f>
        <v>0</v>
      </c>
      <c r="W109" s="2">
        <f>(鉄鋼!U109/鉄鋼!U97*100-100)*W$12/$D$12</f>
        <v>7.9621554957781961E-5</v>
      </c>
      <c r="X109" s="2">
        <f>(鉄鋼!V109/鉄鋼!V97*100-100)*X$12/$D$12</f>
        <v>1.1118751808921615E-3</v>
      </c>
      <c r="Y109" s="2">
        <f>(鉄鋼!W109/鉄鋼!W97*100-100)*Y$12/$D$12</f>
        <v>1.680280407254466E-3</v>
      </c>
      <c r="Z109" s="2">
        <f>(鉄鋼!X109/鉄鋼!X97*100-100)*Z$12/$D$12</f>
        <v>3.7343843672432188E-3</v>
      </c>
      <c r="AA109" s="2">
        <f>(鉄鋼!Y109/鉄鋼!Y97*100-100)*AA$12/$D$12</f>
        <v>1.1746761803876206E-3</v>
      </c>
      <c r="AB109" s="2">
        <f>(鉄鋼!Z109/鉄鋼!Z97*100-100)*AB$12/$D$12</f>
        <v>0</v>
      </c>
      <c r="AC109" s="2">
        <f>(鉄鋼!AA109/鉄鋼!AA97*100-100)*AC$12/$D$12</f>
        <v>2.5421214976685865E-2</v>
      </c>
      <c r="AD109" s="2">
        <f>(鉄鋼!AB109/鉄鋼!AB97*100-100)*AD$12/$D$12</f>
        <v>2.1032464766152492E-5</v>
      </c>
      <c r="AE109" s="2">
        <f>(鉄鋼!AC109/鉄鋼!AC97*100-100)*AE$12/$D$12</f>
        <v>-5.9411686084655615E-4</v>
      </c>
      <c r="AJ109" s="4">
        <v>43405</v>
      </c>
      <c r="AK109" s="2">
        <f t="shared" si="15"/>
        <v>-0.48517361090297828</v>
      </c>
      <c r="AL109" s="2">
        <f t="shared" si="16"/>
        <v>0.56975062995821579</v>
      </c>
      <c r="AM109" s="2">
        <f t="shared" si="17"/>
        <v>1.2504090859725538</v>
      </c>
      <c r="AN109" s="2">
        <f t="shared" si="18"/>
        <v>-8.2339821897447318E-2</v>
      </c>
      <c r="AO109" s="2">
        <f t="shared" si="19"/>
        <v>0.33414785893172588</v>
      </c>
      <c r="AP109" s="2">
        <f t="shared" si="20"/>
        <v>0.55284549757758406</v>
      </c>
      <c r="AQ109" s="2">
        <f t="shared" si="21"/>
        <v>2.139639639639654</v>
      </c>
      <c r="AR109" s="9">
        <f>鉄鋼!AX109</f>
        <v>3.6496350364963632</v>
      </c>
      <c r="AS109" s="9">
        <f>鉄鋼!AY109</f>
        <v>1.5241122357374053</v>
      </c>
    </row>
    <row r="110" spans="1:45">
      <c r="B110">
        <v>12</v>
      </c>
      <c r="C110" s="4">
        <v>43435</v>
      </c>
      <c r="D110" s="2">
        <f>(鉄鋼!B110/鉄鋼!B98*100-100)*D$12/$D$12</f>
        <v>1.0067114093959617</v>
      </c>
      <c r="E110" s="2">
        <f>(鉄鋼!C110/鉄鋼!C98*100-100)*E$12/$D$12</f>
        <v>-0.59957253183860071</v>
      </c>
      <c r="F110" s="2">
        <f>(鉄鋼!D110/鉄鋼!D98*100-100)*F$12/$D$12</f>
        <v>0</v>
      </c>
      <c r="G110" s="2">
        <f>(鉄鋼!E110/鉄鋼!E98*100-100)*G$12/$D$12</f>
        <v>-5.6640049905578899E-4</v>
      </c>
      <c r="H110" s="2">
        <f>(鉄鋼!F110/鉄鋼!F98*100-100)*H$12/$D$12</f>
        <v>8.4530548372121692E-4</v>
      </c>
      <c r="I110" s="2">
        <f>(鉄鋼!G110/鉄鋼!G98*100-100)*I$12/$D$12</f>
        <v>4.3841686876259056E-2</v>
      </c>
      <c r="J110" s="2">
        <f>(鉄鋼!H110/鉄鋼!H98*100-100)*J$12/$D$12</f>
        <v>0.4442239857277171</v>
      </c>
      <c r="K110" s="2">
        <f>(鉄鋼!I110/鉄鋼!I98*100-100)*K$12/$D$12</f>
        <v>9.5435622826287286E-4</v>
      </c>
      <c r="L110" s="2">
        <f>(鉄鋼!J110/鉄鋼!J98*100-100)*L$12/$D$12</f>
        <v>0.13515323976806329</v>
      </c>
      <c r="M110" s="2">
        <f>(鉄鋼!K110/鉄鋼!K98*100-100)*M$12/$D$12</f>
        <v>0.29169925384176759</v>
      </c>
      <c r="N110" s="2">
        <f>(鉄鋼!L110/鉄鋼!L98*100-100)*N$12/$D$12</f>
        <v>-8.9779181154748783E-2</v>
      </c>
      <c r="O110" s="2">
        <f>(鉄鋼!M110/鉄鋼!M98*100-100)*O$12/$D$12</f>
        <v>2.8964483200262185E-3</v>
      </c>
      <c r="P110" s="2">
        <f>(鉄鋼!N110/鉄鋼!N98*100-100)*P$12/$D$12</f>
        <v>1.1365902834697525E-3</v>
      </c>
      <c r="Q110" s="2">
        <f>(鉄鋼!O110/鉄鋼!O98*100-100)*Q$12/$D$12</f>
        <v>6.3160240308713614E-4</v>
      </c>
      <c r="R110" s="2">
        <f>(鉄鋼!P110/鉄鋼!P98*100-100)*R$12/$D$12</f>
        <v>0</v>
      </c>
      <c r="S110" s="2">
        <f>(鉄鋼!Q110/鉄鋼!Q98*100-100)*S$12/$D$12</f>
        <v>0</v>
      </c>
      <c r="T110" s="2">
        <f>(鉄鋼!R110/鉄鋼!R98*100-100)*T$12/$D$12</f>
        <v>3.6307754494789724E-3</v>
      </c>
      <c r="U110" s="2">
        <f>(鉄鋼!S110/鉄鋼!S98*100-100)*U$12/$D$12</f>
        <v>0.38464401897747369</v>
      </c>
      <c r="V110" s="2">
        <f>(鉄鋼!T110/鉄鋼!T98*100-100)*V$12/$D$12</f>
        <v>0</v>
      </c>
      <c r="W110" s="2">
        <f>(鉄鋼!U110/鉄鋼!U98*100-100)*W$12/$D$12</f>
        <v>7.9621554957781961E-5</v>
      </c>
      <c r="X110" s="2">
        <f>(鉄鋼!V110/鉄鋼!V98*100-100)*X$12/$D$12</f>
        <v>5.55412129585559E-4</v>
      </c>
      <c r="Y110" s="2">
        <f>(鉄鋼!W110/鉄鋼!W98*100-100)*Y$12/$D$12</f>
        <v>1.8500740008334981E-3</v>
      </c>
      <c r="Z110" s="2">
        <f>(鉄鋼!X110/鉄鋼!X98*100-100)*Z$12/$D$12</f>
        <v>2.7896629992638102E-3</v>
      </c>
      <c r="AA110" s="2">
        <f>(鉄鋼!Y110/鉄鋼!Y98*100-100)*AA$12/$D$12</f>
        <v>1.9577936339792955E-3</v>
      </c>
      <c r="AB110" s="2">
        <f>(鉄鋼!Z110/鉄鋼!Z98*100-100)*AB$12/$D$12</f>
        <v>9.1637111661775628E-5</v>
      </c>
      <c r="AC110" s="2">
        <f>(鉄鋼!AA110/鉄鋼!AA98*100-100)*AC$12/$D$12</f>
        <v>2.176822950758394E-2</v>
      </c>
      <c r="AD110" s="2">
        <f>(鉄鋼!AB110/鉄鋼!AB98*100-100)*AD$12/$D$12</f>
        <v>4.7323045723842363E-5</v>
      </c>
      <c r="AE110" s="2">
        <f>(鉄鋼!AC110/鉄鋼!AC98*100-100)*AE$12/$D$12</f>
        <v>-5.3046148289871079E-4</v>
      </c>
      <c r="AJ110" s="4">
        <v>43435</v>
      </c>
      <c r="AK110" s="2">
        <f t="shared" si="15"/>
        <v>-0.59957253183860071</v>
      </c>
      <c r="AL110" s="2">
        <f t="shared" si="16"/>
        <v>0.4442239857277171</v>
      </c>
      <c r="AM110" s="2">
        <f t="shared" si="17"/>
        <v>0.29169925384176759</v>
      </c>
      <c r="AN110" s="2">
        <f t="shared" si="18"/>
        <v>-8.9779181154748783E-2</v>
      </c>
      <c r="AO110" s="2">
        <f t="shared" si="19"/>
        <v>0.38464401897747369</v>
      </c>
      <c r="AP110" s="2">
        <f t="shared" si="20"/>
        <v>0.57549586384235285</v>
      </c>
      <c r="AQ110" s="2">
        <f t="shared" si="21"/>
        <v>1.0067114093959617</v>
      </c>
      <c r="AR110" s="9">
        <f>鉄鋼!AX110</f>
        <v>3.1185031185031278</v>
      </c>
      <c r="AS110" s="9">
        <f>鉄鋼!AY110</f>
        <v>0.71848981969000647</v>
      </c>
    </row>
    <row r="111" spans="1:45">
      <c r="A111">
        <v>19</v>
      </c>
      <c r="B111">
        <v>1</v>
      </c>
      <c r="C111" s="4">
        <v>43466</v>
      </c>
      <c r="D111" s="2">
        <f>(鉄鋼!B111/鉄鋼!B99*100-100)*D$12/$D$12</f>
        <v>-0.43956043956045221</v>
      </c>
      <c r="E111" s="2">
        <f>(鉄鋼!C111/鉄鋼!C99*100-100)*E$12/$D$12</f>
        <v>-0.70360675174241194</v>
      </c>
      <c r="F111" s="2">
        <f>(鉄鋼!D111/鉄鋼!D99*100-100)*F$12/$D$12</f>
        <v>0</v>
      </c>
      <c r="G111" s="2">
        <f>(鉄鋼!E111/鉄鋼!E99*100-100)*G$12/$D$12</f>
        <v>-7.3799473891751545E-4</v>
      </c>
      <c r="H111" s="2">
        <f>(鉄鋼!F111/鉄鋼!F99*100-100)*H$12/$D$12</f>
        <v>1.3076159669559407E-3</v>
      </c>
      <c r="I111" s="2">
        <f>(鉄鋼!G111/鉄鋼!G99*100-100)*I$12/$D$12</f>
        <v>2.8849254820974012E-2</v>
      </c>
      <c r="J111" s="2">
        <f>(鉄鋼!H111/鉄鋼!H99*100-100)*J$12/$D$12</f>
        <v>0.34080665376056635</v>
      </c>
      <c r="K111" s="2">
        <f>(鉄鋼!I111/鉄鋼!I99*100-100)*K$12/$D$12</f>
        <v>6.8098025418759976E-4</v>
      </c>
      <c r="L111" s="2">
        <f>(鉄鋼!J111/鉄鋼!J99*100-100)*L$12/$D$12</f>
        <v>0.14871392856278548</v>
      </c>
      <c r="M111" s="2">
        <f>(鉄鋼!K111/鉄鋼!K99*100-100)*M$12/$D$12</f>
        <v>-0.93111136430917096</v>
      </c>
      <c r="N111" s="2">
        <f>(鉄鋼!L111/鉄鋼!L99*100-100)*N$12/$D$12</f>
        <v>-0.13608895704369181</v>
      </c>
      <c r="O111" s="2">
        <f>(鉄鋼!M111/鉄鋼!M99*100-100)*O$12/$D$12</f>
        <v>2.4344011102666158E-3</v>
      </c>
      <c r="P111" s="2">
        <f>(鉄鋼!N111/鉄鋼!N99*100-100)*P$12/$D$12</f>
        <v>9.1797139706037553E-4</v>
      </c>
      <c r="Q111" s="2">
        <f>(鉄鋼!O111/鉄鋼!O99*100-100)*Q$12/$D$12</f>
        <v>6.5135829004917337E-4</v>
      </c>
      <c r="R111" s="2">
        <f>(鉄鋼!P111/鉄鋼!P99*100-100)*R$12/$D$12</f>
        <v>0</v>
      </c>
      <c r="S111" s="2">
        <f>(鉄鋼!Q111/鉄鋼!Q99*100-100)*S$12/$D$12</f>
        <v>0</v>
      </c>
      <c r="T111" s="2">
        <f>(鉄鋼!R111/鉄鋼!R99*100-100)*T$12/$D$12</f>
        <v>3.2972951349047363E-4</v>
      </c>
      <c r="U111" s="2">
        <f>(鉄鋼!S111/鉄鋼!S99*100-100)*U$12/$D$12</f>
        <v>0.42297175373108525</v>
      </c>
      <c r="V111" s="2">
        <f>(鉄鋼!T111/鉄鋼!T99*100-100)*V$12/$D$12</f>
        <v>0</v>
      </c>
      <c r="W111" s="2">
        <f>(鉄鋼!U111/鉄鋼!U99*100-100)*W$12/$D$12</f>
        <v>7.9621554957781961E-5</v>
      </c>
      <c r="X111" s="2">
        <f>(鉄鋼!V111/鉄鋼!V99*100-100)*X$12/$D$12</f>
        <v>2.7744383054840793E-4</v>
      </c>
      <c r="Y111" s="2">
        <f>(鉄鋼!W111/鉄鋼!W99*100-100)*Y$12/$D$12</f>
        <v>1.3029164876315225E-3</v>
      </c>
      <c r="Z111" s="2">
        <f>(鉄鋼!X111/鉄鋼!X99*100-100)*Z$12/$D$12</f>
        <v>3.2773890803019252E-3</v>
      </c>
      <c r="AA111" s="2">
        <f>(鉄鋼!Y111/鉄鋼!Y99*100-100)*AA$12/$D$12</f>
        <v>7.8311745359167513E-4</v>
      </c>
      <c r="AB111" s="2">
        <f>(鉄鋼!Z111/鉄鋼!Z99*100-100)*AB$12/$D$12</f>
        <v>9.1637111661775628E-5</v>
      </c>
      <c r="AC111" s="2">
        <f>(鉄鋼!AA111/鉄鋼!AA99*100-100)*AC$12/$D$12</f>
        <v>2.5471256738450816E-2</v>
      </c>
      <c r="AD111" s="2">
        <f>(鉄鋼!AB111/鉄鋼!AB99*100-100)*AD$12/$D$12</f>
        <v>4.7323045723842363E-5</v>
      </c>
      <c r="AE111" s="2">
        <f>(鉄鋼!AC111/鉄鋼!AC99*100-100)*AE$12/$D$12</f>
        <v>5.506271178974567E-4</v>
      </c>
      <c r="AJ111" s="4">
        <v>43466</v>
      </c>
      <c r="AK111" s="2">
        <f t="shared" si="15"/>
        <v>-0.70360675174241194</v>
      </c>
      <c r="AL111" s="2">
        <f t="shared" si="16"/>
        <v>0.34080665376056635</v>
      </c>
      <c r="AM111" s="2">
        <f t="shared" si="17"/>
        <v>-0.93111136430917096</v>
      </c>
      <c r="AN111" s="2">
        <f t="shared" si="18"/>
        <v>-0.13608895704369181</v>
      </c>
      <c r="AO111" s="2">
        <f t="shared" si="19"/>
        <v>0.42297175373108525</v>
      </c>
      <c r="AP111" s="2">
        <f t="shared" si="20"/>
        <v>0.56746822604317093</v>
      </c>
      <c r="AQ111" s="2">
        <f t="shared" si="21"/>
        <v>-0.43956043956045221</v>
      </c>
      <c r="AR111" s="9">
        <f>鉄鋼!AX111</f>
        <v>1.4418125643666428</v>
      </c>
      <c r="AS111" s="9">
        <f>鉄鋼!AY111</f>
        <v>-0.3153014157318097</v>
      </c>
    </row>
    <row r="112" spans="1:45">
      <c r="B112">
        <v>2</v>
      </c>
      <c r="C112" s="4">
        <v>43497</v>
      </c>
      <c r="D112" s="2">
        <f>(鉄鋼!B112/鉄鋼!B100*100-100)*D$12/$D$12</f>
        <v>1.2154696132596712</v>
      </c>
      <c r="E112" s="2">
        <f>(鉄鋼!C112/鉄鋼!C100*100-100)*E$12/$D$12</f>
        <v>1.5954175180613266</v>
      </c>
      <c r="F112" s="2">
        <f>(鉄鋼!D112/鉄鋼!D100*100-100)*F$12/$D$12</f>
        <v>0</v>
      </c>
      <c r="G112" s="2">
        <f>(鉄鋼!E112/鉄鋼!E100*100-100)*G$12/$D$12</f>
        <v>-6.5038852584562345E-4</v>
      </c>
      <c r="H112" s="2">
        <f>(鉄鋼!F112/鉄鋼!F100*100-100)*H$12/$D$12</f>
        <v>1.6954138395090395E-3</v>
      </c>
      <c r="I112" s="2">
        <f>(鉄鋼!G112/鉄鋼!G100*100-100)*I$12/$D$12</f>
        <v>3.3293154521009026E-2</v>
      </c>
      <c r="J112" s="2">
        <f>(鉄鋼!H112/鉄鋼!H100*100-100)*J$12/$D$12</f>
        <v>0.35867041634945895</v>
      </c>
      <c r="K112" s="2">
        <f>(鉄鋼!I112/鉄鋼!I100*100-100)*K$12/$D$12</f>
        <v>6.8098025418759976E-4</v>
      </c>
      <c r="L112" s="2">
        <f>(鉄鋼!J112/鉄鋼!J100*100-100)*L$12/$D$12</f>
        <v>0.1558943490946092</v>
      </c>
      <c r="M112" s="2">
        <f>(鉄鋼!K112/鉄鋼!K100*100-100)*M$12/$D$12</f>
        <v>-0.71699186343458232</v>
      </c>
      <c r="N112" s="2">
        <f>(鉄鋼!L112/鉄鋼!L100*100-100)*N$12/$D$12</f>
        <v>-8.7963782773294627E-2</v>
      </c>
      <c r="O112" s="2">
        <f>(鉄鋼!M112/鉄鋼!M100*100-100)*O$12/$D$12</f>
        <v>2.8880609214160971E-3</v>
      </c>
      <c r="P112" s="2">
        <f>(鉄鋼!N112/鉄鋼!N100*100-100)*P$12/$D$12</f>
        <v>1.0851558556803915E-3</v>
      </c>
      <c r="Q112" s="2">
        <f>(鉄鋼!O112/鉄鋼!O100*100-100)*Q$12/$D$12</f>
        <v>8.2190175125556621E-4</v>
      </c>
      <c r="R112" s="2">
        <f>(鉄鋼!P112/鉄鋼!P100*100-100)*R$12/$D$12</f>
        <v>0</v>
      </c>
      <c r="S112" s="2">
        <f>(鉄鋼!Q112/鉄鋼!Q100*100-100)*S$12/$D$12</f>
        <v>0</v>
      </c>
      <c r="T112" s="2">
        <f>(鉄鋼!R112/鉄鋼!R100*100-100)*T$12/$D$12</f>
        <v>3.2904965882346631E-4</v>
      </c>
      <c r="U112" s="2">
        <f>(鉄鋼!S112/鉄鋼!S100*100-100)*U$12/$D$12</f>
        <v>0.44683626046166336</v>
      </c>
      <c r="V112" s="2">
        <f>(鉄鋼!T112/鉄鋼!T100*100-100)*V$12/$D$12</f>
        <v>0</v>
      </c>
      <c r="W112" s="2">
        <f>(鉄鋼!U112/鉄鋼!U100*100-100)*W$12/$D$12</f>
        <v>7.9621554957781961E-5</v>
      </c>
      <c r="X112" s="2">
        <f>(鉄鋼!V112/鉄鋼!V100*100-100)*X$12/$D$12</f>
        <v>2.7744383054840793E-4</v>
      </c>
      <c r="Y112" s="2">
        <f>(鉄鋼!W112/鉄鋼!W100*100-100)*Y$12/$D$12</f>
        <v>1.8784203849116648E-3</v>
      </c>
      <c r="Z112" s="2">
        <f>(鉄鋼!X112/鉄鋼!X100*100-100)*Z$12/$D$12</f>
        <v>2.8063842560027059E-3</v>
      </c>
      <c r="AA112" s="2">
        <f>(鉄鋼!Y112/鉄鋼!Y100*100-100)*AA$12/$D$12</f>
        <v>1.1746761803876206E-3</v>
      </c>
      <c r="AB112" s="2">
        <f>(鉄鋼!Z112/鉄鋼!Z100*100-100)*AB$12/$D$12</f>
        <v>9.1637111661775628E-5</v>
      </c>
      <c r="AC112" s="2">
        <f>(鉄鋼!AA112/鉄鋼!AA100*100-100)*AC$12/$D$12</f>
        <v>2.3605413906922269E-2</v>
      </c>
      <c r="AD112" s="2">
        <f>(鉄鋼!AB112/鉄鋼!AB100*100-100)*AD$12/$D$12</f>
        <v>4.7323045723842363E-5</v>
      </c>
      <c r="AE112" s="2">
        <f>(鉄鋼!AC112/鉄鋼!AC100*100-100)*AE$12/$D$12</f>
        <v>8.0862063364363845E-4</v>
      </c>
      <c r="AJ112" s="4">
        <v>43497</v>
      </c>
      <c r="AK112" s="2">
        <f t="shared" si="15"/>
        <v>1.5954175180613266</v>
      </c>
      <c r="AL112" s="2">
        <f t="shared" si="16"/>
        <v>0.35867041634945895</v>
      </c>
      <c r="AM112" s="2">
        <f t="shared" si="17"/>
        <v>-0.71699186343458232</v>
      </c>
      <c r="AN112" s="2">
        <f t="shared" si="18"/>
        <v>-8.7963782773294627E-2</v>
      </c>
      <c r="AO112" s="2">
        <f t="shared" si="19"/>
        <v>0.44683626046166336</v>
      </c>
      <c r="AP112" s="2">
        <f t="shared" si="20"/>
        <v>-0.38049893540490087</v>
      </c>
      <c r="AQ112" s="2">
        <f t="shared" si="21"/>
        <v>1.2154696132596712</v>
      </c>
      <c r="AR112" s="9">
        <f>鉄鋼!AX112</f>
        <v>1.7507723995880582</v>
      </c>
      <c r="AS112" s="9">
        <f>鉄鋼!AY112</f>
        <v>0.87050980543818923</v>
      </c>
    </row>
    <row r="113" spans="1:45">
      <c r="B113">
        <v>3</v>
      </c>
      <c r="C113" s="4">
        <v>43525</v>
      </c>
      <c r="D113" s="2">
        <f>(鉄鋼!B113/鉄鋼!B101*100-100)*D$12/$D$12</f>
        <v>1.9977802441731569</v>
      </c>
      <c r="E113" s="2">
        <f>(鉄鋼!C113/鉄鋼!C101*100-100)*E$12/$D$12</f>
        <v>1.9525817243374499</v>
      </c>
      <c r="F113" s="2">
        <f>(鉄鋼!D113/鉄鋼!D101*100-100)*F$12/$D$12</f>
        <v>0</v>
      </c>
      <c r="G113" s="2">
        <f>(鉄鋼!E113/鉄鋼!E101*100-100)*G$12/$D$12</f>
        <v>-4.0418975313706915E-4</v>
      </c>
      <c r="H113" s="2">
        <f>(鉄鋼!F113/鉄鋼!F101*100-100)*H$12/$D$12</f>
        <v>1.8530519384387183E-3</v>
      </c>
      <c r="I113" s="2">
        <f>(鉄鋼!G113/鉄鋼!G101*100-100)*I$12/$D$12</f>
        <v>3.8393211946392454E-2</v>
      </c>
      <c r="J113" s="2">
        <f>(鉄鋼!H113/鉄鋼!H101*100-100)*J$12/$D$12</f>
        <v>0.42218398089745357</v>
      </c>
      <c r="K113" s="2">
        <f>(鉄鋼!I113/鉄鋼!I101*100-100)*K$12/$D$12</f>
        <v>4.0732837403615197E-4</v>
      </c>
      <c r="L113" s="2">
        <f>(鉄鋼!J113/鉄鋼!J101*100-100)*L$12/$D$12</f>
        <v>0.16077056203114276</v>
      </c>
      <c r="M113" s="2">
        <f>(鉄鋼!K113/鉄鋼!K101*100-100)*M$12/$D$12</f>
        <v>-0.21600514366763998</v>
      </c>
      <c r="N113" s="2">
        <f>(鉄鋼!L113/鉄鋼!L101*100-100)*N$12/$D$12</f>
        <v>-4.1864244764327325E-2</v>
      </c>
      <c r="O113" s="2">
        <f>(鉄鋼!M113/鉄鋼!M101*100-100)*O$12/$D$12</f>
        <v>2.8880609214160971E-3</v>
      </c>
      <c r="P113" s="2">
        <f>(鉄鋼!N113/鉄鋼!N101*100-100)*P$12/$D$12</f>
        <v>1.5867940113510857E-3</v>
      </c>
      <c r="Q113" s="2">
        <f>(鉄鋼!O113/鉄鋼!O101*100-100)*Q$12/$D$12</f>
        <v>8.2108312401327785E-4</v>
      </c>
      <c r="R113" s="2">
        <f>(鉄鋼!P113/鉄鋼!P101*100-100)*R$12/$D$12</f>
        <v>0</v>
      </c>
      <c r="S113" s="2">
        <f>(鉄鋼!Q113/鉄鋼!Q101*100-100)*S$12/$D$12</f>
        <v>0</v>
      </c>
      <c r="T113" s="2">
        <f>(鉄鋼!R113/鉄鋼!R101*100-100)*T$12/$D$12</f>
        <v>1.3175569414189535E-3</v>
      </c>
      <c r="U113" s="2">
        <f>(鉄鋼!S113/鉄鋼!S101*100-100)*U$12/$D$12</f>
        <v>0.40990192967436179</v>
      </c>
      <c r="V113" s="2">
        <f>(鉄鋼!T113/鉄鋼!T101*100-100)*V$12/$D$12</f>
        <v>0</v>
      </c>
      <c r="W113" s="2">
        <f>(鉄鋼!U113/鉄鋼!U101*100-100)*W$12/$D$12</f>
        <v>7.9621554957781961E-5</v>
      </c>
      <c r="X113" s="2">
        <f>(鉄鋼!V113/鉄鋼!V101*100-100)*X$12/$D$12</f>
        <v>8.3390638566912113E-4</v>
      </c>
      <c r="Y113" s="2">
        <f>(鉄鋼!W113/鉄鋼!W101*100-100)*Y$12/$D$12</f>
        <v>2.2313127079819856E-3</v>
      </c>
      <c r="Z113" s="2">
        <f>(鉄鋼!X113/鉄鋼!X101*100-100)*Z$12/$D$12</f>
        <v>3.2513780558549978E-3</v>
      </c>
      <c r="AA113" s="2">
        <f>(鉄鋼!Y113/鉄鋼!Y101*100-100)*AA$12/$D$12</f>
        <v>1.5662349071834578E-3</v>
      </c>
      <c r="AB113" s="2">
        <f>(鉄鋼!Z113/鉄鋼!Z101*100-100)*AB$12/$D$12</f>
        <v>9.1637111661775628E-5</v>
      </c>
      <c r="AC113" s="2">
        <f>(鉄鋼!AA113/鉄鋼!AA101*100-100)*AC$12/$D$12</f>
        <v>2.5321719027657379E-2</v>
      </c>
      <c r="AD113" s="2">
        <f>(鉄鋼!AB113/鉄鋼!AB101*100-100)*AD$12/$D$12</f>
        <v>4.7323045723842363E-5</v>
      </c>
      <c r="AE113" s="2">
        <f>(鉄鋼!AC113/鉄鋼!AC101*100-100)*AE$12/$D$12</f>
        <v>8.7329639752760065E-4</v>
      </c>
      <c r="AJ113" s="4">
        <v>43525</v>
      </c>
      <c r="AK113" s="2">
        <f t="shared" si="15"/>
        <v>1.9525817243374499</v>
      </c>
      <c r="AL113" s="2">
        <f t="shared" si="16"/>
        <v>0.42218398089745357</v>
      </c>
      <c r="AM113" s="2">
        <f t="shared" si="17"/>
        <v>-0.21600514366763998</v>
      </c>
      <c r="AN113" s="2">
        <f t="shared" si="18"/>
        <v>-4.1864244764327325E-2</v>
      </c>
      <c r="AO113" s="2">
        <f t="shared" si="19"/>
        <v>0.40990192967436179</v>
      </c>
      <c r="AP113" s="2">
        <f t="shared" si="20"/>
        <v>-0.52901800230414064</v>
      </c>
      <c r="AQ113" s="2">
        <f t="shared" si="21"/>
        <v>1.9977802441731569</v>
      </c>
      <c r="AR113" s="9">
        <f>鉄鋼!AX113</f>
        <v>2.0597322348094877</v>
      </c>
      <c r="AS113" s="9">
        <f>鉄鋼!AY113</f>
        <v>1.4289940574039122</v>
      </c>
    </row>
    <row r="114" spans="1:45">
      <c r="B114">
        <v>4</v>
      </c>
      <c r="C114" s="4">
        <v>43556</v>
      </c>
      <c r="D114" s="2">
        <f>(鉄鋼!B114/鉄鋼!B102*100-100)*D$12/$D$12</f>
        <v>1.4254385964912191</v>
      </c>
      <c r="E114" s="2">
        <f>(鉄鋼!C114/鉄鋼!C102*100-100)*E$12/$D$12</f>
        <v>1.8270706471475149</v>
      </c>
      <c r="F114" s="2">
        <f>(鉄鋼!D114/鉄鋼!D102*100-100)*F$12/$D$12</f>
        <v>0</v>
      </c>
      <c r="G114" s="2">
        <f>(鉄鋼!E114/鉄鋼!E102*100-100)*G$12/$D$12</f>
        <v>2.4435981840466601E-4</v>
      </c>
      <c r="H114" s="2">
        <f>(鉄鋼!F114/鉄鋼!F102*100-100)*H$12/$D$12</f>
        <v>1.6874241418676284E-3</v>
      </c>
      <c r="I114" s="2">
        <f>(鉄鋼!G114/鉄鋼!G102*100-100)*I$12/$D$12</f>
        <v>1.1273401114657496E-2</v>
      </c>
      <c r="J114" s="2">
        <f>(鉄鋼!H114/鉄鋼!H102*100-100)*J$12/$D$12</f>
        <v>-0.32272303539776093</v>
      </c>
      <c r="K114" s="2">
        <f>(鉄鋼!I114/鉄鋼!I102*100-100)*K$12/$D$12</f>
        <v>2.709952191023624E-4</v>
      </c>
      <c r="L114" s="2">
        <f>(鉄鋼!J114/鉄鋼!J102*100-100)*L$12/$D$12</f>
        <v>0.10079554810640379</v>
      </c>
      <c r="M114" s="2">
        <f>(鉄鋼!K114/鉄鋼!K102*100-100)*M$12/$D$12</f>
        <v>0.28619549433530522</v>
      </c>
      <c r="N114" s="2">
        <f>(鉄鋼!L114/鉄鋼!L102*100-100)*N$12/$D$12</f>
        <v>-5.653532757907162E-2</v>
      </c>
      <c r="O114" s="2">
        <f>(鉄鋼!M114/鉄鋼!M102*100-100)*O$12/$D$12</f>
        <v>2.4203699799480779E-3</v>
      </c>
      <c r="P114" s="2">
        <f>(鉄鋼!N114/鉄鋼!N102*100-100)*P$12/$D$12</f>
        <v>1.1915159219512649E-3</v>
      </c>
      <c r="Q114" s="2">
        <f>(鉄鋼!O114/鉄鋼!O102*100-100)*Q$12/$D$12</f>
        <v>6.0692196595000516E-4</v>
      </c>
      <c r="R114" s="2">
        <f>(鉄鋼!P114/鉄鋼!P102*100-100)*R$12/$D$12</f>
        <v>0</v>
      </c>
      <c r="S114" s="2">
        <f>(鉄鋼!Q114/鉄鋼!Q102*100-100)*S$12/$D$12</f>
        <v>0</v>
      </c>
      <c r="T114" s="2">
        <f>(鉄鋼!R114/鉄鋼!R102*100-100)*T$12/$D$12</f>
        <v>1.6469461767736693E-3</v>
      </c>
      <c r="U114" s="2">
        <f>(鉄鋼!S114/鉄鋼!S102*100-100)*U$12/$D$12</f>
        <v>0.32553580071183652</v>
      </c>
      <c r="V114" s="2">
        <f>(鉄鋼!T114/鉄鋼!T102*100-100)*V$12/$D$12</f>
        <v>0</v>
      </c>
      <c r="W114" s="2">
        <f>(鉄鋼!U114/鉄鋼!U102*100-100)*W$12/$D$12</f>
        <v>2.2498905399892489E-4</v>
      </c>
      <c r="X114" s="2">
        <f>(鉄鋼!V114/鉄鋼!V102*100-100)*X$12/$D$12</f>
        <v>5.55412129585559E-4</v>
      </c>
      <c r="Y114" s="2">
        <f>(鉄鋼!W114/鉄鋼!W102*100-100)*Y$12/$D$12</f>
        <v>2.2381016918805448E-3</v>
      </c>
      <c r="Z114" s="2">
        <f>(鉄鋼!X114/鉄鋼!X102*100-100)*Z$12/$D$12</f>
        <v>5.1245600402729215E-3</v>
      </c>
      <c r="AA114" s="2">
        <f>(鉄鋼!Y114/鉄鋼!Y102*100-100)*AA$12/$D$12</f>
        <v>0</v>
      </c>
      <c r="AB114" s="2">
        <f>(鉄鋼!Z114/鉄鋼!Z102*100-100)*AB$12/$D$12</f>
        <v>9.1637111661775628E-5</v>
      </c>
      <c r="AC114" s="2">
        <f>(鉄鋼!AA114/鉄鋼!AA102*100-100)*AC$12/$D$12</f>
        <v>2.1746888106105842E-2</v>
      </c>
      <c r="AD114" s="2">
        <f>(鉄鋼!AB114/鉄鋼!AB102*100-100)*AD$12/$D$12</f>
        <v>2.6186356652605117E-5</v>
      </c>
      <c r="AE114" s="2">
        <f>(鉄鋼!AC114/鉄鋼!AC102*100-100)*AE$12/$D$12</f>
        <v>1.0660186572757949E-3</v>
      </c>
      <c r="AJ114" s="4">
        <v>43556</v>
      </c>
      <c r="AK114" s="2">
        <f t="shared" si="15"/>
        <v>1.8270706471475149</v>
      </c>
      <c r="AL114" s="2">
        <f t="shared" si="16"/>
        <v>-0.32272303539776093</v>
      </c>
      <c r="AM114" s="2">
        <f t="shared" si="17"/>
        <v>0.28619549433530522</v>
      </c>
      <c r="AN114" s="2">
        <f t="shared" si="18"/>
        <v>-5.653532757907162E-2</v>
      </c>
      <c r="AO114" s="2">
        <f t="shared" si="19"/>
        <v>0.32553580071183652</v>
      </c>
      <c r="AP114" s="2">
        <f t="shared" si="20"/>
        <v>-0.63410498272660543</v>
      </c>
      <c r="AQ114" s="2">
        <f t="shared" si="21"/>
        <v>1.4254385964912191</v>
      </c>
      <c r="AR114" s="9">
        <f>鉄鋼!AX114</f>
        <v>1.8292682926829258</v>
      </c>
      <c r="AS114" s="9">
        <f>鉄鋼!AY114</f>
        <v>1.0231166504865286</v>
      </c>
    </row>
    <row r="115" spans="1:45">
      <c r="B115">
        <v>5</v>
      </c>
      <c r="C115" s="4">
        <v>43586</v>
      </c>
      <c r="D115" s="2">
        <f>(鉄鋼!B115/鉄鋼!B103*100-100)*D$12/$D$12</f>
        <v>0.10799136069114468</v>
      </c>
      <c r="E115" s="2">
        <f>(鉄鋼!C115/鉄鋼!C103*100-100)*E$12/$D$12</f>
        <v>0.62673802109830623</v>
      </c>
      <c r="F115" s="2">
        <f>(鉄鋼!D115/鉄鋼!D103*100-100)*F$12/$D$12</f>
        <v>0</v>
      </c>
      <c r="G115" s="2">
        <f>(鉄鋼!E115/鉄鋼!E103*100-100)*G$12/$D$12</f>
        <v>1.6275169147231158E-4</v>
      </c>
      <c r="H115" s="2">
        <f>(鉄鋼!F115/鉄鋼!F103*100-100)*H$12/$D$12</f>
        <v>1.5311357346459832E-3</v>
      </c>
      <c r="I115" s="2">
        <f>(鉄鋼!G115/鉄鋼!G103*100-100)*I$12/$D$12</f>
        <v>-2.7826749586813446E-3</v>
      </c>
      <c r="J115" s="2">
        <f>(鉄鋼!H115/鉄鋼!H103*100-100)*J$12/$D$12</f>
        <v>-0.36224957142656439</v>
      </c>
      <c r="K115" s="2">
        <f>(鉄鋼!I115/鉄鋼!I103*100-100)*K$12/$D$12</f>
        <v>0</v>
      </c>
      <c r="L115" s="2">
        <f>(鉄鋼!J115/鉄鋼!J103*100-100)*L$12/$D$12</f>
        <v>9.4666372752994665E-2</v>
      </c>
      <c r="M115" s="2">
        <f>(鉄鋼!K115/鉄鋼!K103*100-100)*M$12/$D$12</f>
        <v>-7.1399189747881078E-2</v>
      </c>
      <c r="N115" s="2">
        <f>(鉄鋼!L115/鉄鋼!L103*100-100)*N$12/$D$12</f>
        <v>-0.12033422643066587</v>
      </c>
      <c r="O115" s="2">
        <f>(鉄鋼!M115/鉄鋼!M103*100-100)*O$12/$D$12</f>
        <v>1.6576349665302387E-3</v>
      </c>
      <c r="P115" s="2">
        <f>(鉄鋼!N115/鉄鋼!N103*100-100)*P$12/$D$12</f>
        <v>5.1615135917400311E-4</v>
      </c>
      <c r="Q115" s="2">
        <f>(鉄鋼!O115/鉄鋼!O103*100-100)*Q$12/$D$12</f>
        <v>7.3394538506885132E-4</v>
      </c>
      <c r="R115" s="2">
        <f>(鉄鋼!P115/鉄鋼!P103*100-100)*R$12/$D$12</f>
        <v>0</v>
      </c>
      <c r="S115" s="2">
        <f>(鉄鋼!Q115/鉄鋼!Q103*100-100)*S$12/$D$12</f>
        <v>0</v>
      </c>
      <c r="T115" s="2">
        <f>(鉄鋼!R115/鉄鋼!R103*100-100)*T$12/$D$12</f>
        <v>2.3176838002190573E-3</v>
      </c>
      <c r="U115" s="2">
        <f>(鉄鋼!S115/鉄鋼!S103*100-100)*U$12/$D$12</f>
        <v>0.22923962058977801</v>
      </c>
      <c r="V115" s="2">
        <f>(鉄鋼!T115/鉄鋼!T103*100-100)*V$12/$D$12</f>
        <v>-2.0484320569753999E-3</v>
      </c>
      <c r="W115" s="2">
        <f>(鉄鋼!U115/鉄鋼!U103*100-100)*W$12/$D$12</f>
        <v>2.3822370423415428E-4</v>
      </c>
      <c r="X115" s="2">
        <f>(鉄鋼!V115/鉄鋼!V103*100-100)*X$12/$D$12</f>
        <v>2.7744383054840793E-4</v>
      </c>
      <c r="Y115" s="2">
        <f>(鉄鋼!W115/鉄鋼!W103*100-100)*Y$12/$D$12</f>
        <v>2.7976271148506811E-3</v>
      </c>
      <c r="Z115" s="2">
        <f>(鉄鋼!X115/鉄鋼!X103*100-100)*Z$12/$D$12</f>
        <v>3.2513780558549978E-3</v>
      </c>
      <c r="AA115" s="2">
        <f>(鉄鋼!Y115/鉄鋼!Y103*100-100)*AA$12/$D$12</f>
        <v>0</v>
      </c>
      <c r="AB115" s="2">
        <f>(鉄鋼!Z115/鉄鋼!Z103*100-100)*AB$12/$D$12</f>
        <v>1.1200091425328081E-4</v>
      </c>
      <c r="AC115" s="2">
        <f>(鉄鋼!AA115/鉄鋼!AA103*100-100)*AC$12/$D$12</f>
        <v>2.1789612837159203E-2</v>
      </c>
      <c r="AD115" s="2">
        <f>(鉄鋼!AB115/鉄鋼!AB103*100-100)*AD$12/$D$12</f>
        <v>2.6186356652605117E-5</v>
      </c>
      <c r="AE115" s="2">
        <f>(鉄鋼!AC115/鉄鋼!AC103*100-100)*AE$12/$D$12</f>
        <v>1.1985462612256442E-3</v>
      </c>
      <c r="AJ115" s="4">
        <v>43586</v>
      </c>
      <c r="AK115" s="2">
        <f t="shared" si="15"/>
        <v>0.62673802109830623</v>
      </c>
      <c r="AL115" s="2">
        <f t="shared" si="16"/>
        <v>-0.36224957142656439</v>
      </c>
      <c r="AM115" s="2">
        <f t="shared" si="17"/>
        <v>-7.1399189747881078E-2</v>
      </c>
      <c r="AN115" s="2">
        <f t="shared" si="18"/>
        <v>-0.12033422643066587</v>
      </c>
      <c r="AO115" s="2">
        <f t="shared" si="19"/>
        <v>0.22923962058977801</v>
      </c>
      <c r="AP115" s="2">
        <f t="shared" si="20"/>
        <v>-0.19400329339182826</v>
      </c>
      <c r="AQ115" s="2">
        <f t="shared" si="21"/>
        <v>0.10799136069114468</v>
      </c>
      <c r="AR115" s="9">
        <f>鉄鋼!AX115</f>
        <v>0.90909090909090651</v>
      </c>
      <c r="AS115" s="9">
        <f>鉄鋼!AY115</f>
        <v>7.7843586215379901E-2</v>
      </c>
    </row>
    <row r="116" spans="1:45">
      <c r="B116">
        <v>6</v>
      </c>
      <c r="C116" s="4">
        <v>43617</v>
      </c>
      <c r="D116" s="2">
        <f>(鉄鋼!B116/鉄鋼!B104*100-100)*D$12/$D$12</f>
        <v>-0.64585575888052915</v>
      </c>
      <c r="E116" s="2">
        <f>(鉄鋼!C116/鉄鋼!C104*100-100)*E$12/$D$12</f>
        <v>0.34458375876637115</v>
      </c>
      <c r="F116" s="2">
        <f>(鉄鋼!D116/鉄鋼!D104*100-100)*F$12/$D$12</f>
        <v>0</v>
      </c>
      <c r="G116" s="2">
        <f>(鉄鋼!E116/鉄鋼!E104*100-100)*G$12/$D$12</f>
        <v>6.541156807215421E-4</v>
      </c>
      <c r="H116" s="2">
        <f>(鉄鋼!F116/鉄鋼!F104*100-100)*H$12/$D$12</f>
        <v>1.3780221611813803E-3</v>
      </c>
      <c r="I116" s="2">
        <f>(鉄鋼!G116/鉄鋼!G104*100-100)*I$12/$D$12</f>
        <v>-7.6202033794980613E-3</v>
      </c>
      <c r="J116" s="2">
        <f>(鉄鋼!H116/鉄鋼!H104*100-100)*J$12/$D$12</f>
        <v>-0.42638163085919106</v>
      </c>
      <c r="K116" s="2">
        <f>(鉄鋼!I116/鉄鋼!I104*100-100)*K$12/$D$12</f>
        <v>-1.3549760955117182E-4</v>
      </c>
      <c r="L116" s="2">
        <f>(鉄鋼!J116/鉄鋼!J104*100-100)*L$12/$D$12</f>
        <v>9.485072790928098E-2</v>
      </c>
      <c r="M116" s="2">
        <f>(鉄鋼!K116/鉄鋼!K104*100-100)*M$12/$D$12</f>
        <v>-0.5688135449914361</v>
      </c>
      <c r="N116" s="2">
        <f>(鉄鋼!L116/鉄鋼!L104*100-100)*N$12/$D$12</f>
        <v>-0.13143425681823667</v>
      </c>
      <c r="O116" s="2">
        <f>(鉄鋼!M116/鉄鋼!M104*100-100)*O$12/$D$12</f>
        <v>1.3562467907974824E-3</v>
      </c>
      <c r="P116" s="2">
        <f>(鉄鋼!N116/鉄鋼!N104*100-100)*P$12/$D$12</f>
        <v>2.7693682551047137E-4</v>
      </c>
      <c r="Q116" s="2">
        <f>(鉄鋼!O116/鉄鋼!O104*100-100)*Q$12/$D$12</f>
        <v>4.599681463695558E-4</v>
      </c>
      <c r="R116" s="2">
        <f>(鉄鋼!P116/鉄鋼!P104*100-100)*R$12/$D$12</f>
        <v>0</v>
      </c>
      <c r="S116" s="2">
        <f>(鉄鋼!Q116/鉄鋼!Q104*100-100)*S$12/$D$12</f>
        <v>0</v>
      </c>
      <c r="T116" s="2">
        <f>(鉄鋼!R116/鉄鋼!R104*100-100)*T$12/$D$12</f>
        <v>1.9845274760128618E-3</v>
      </c>
      <c r="U116" s="2">
        <f>(鉄鋼!S116/鉄鋼!S104*100-100)*U$12/$D$12</f>
        <v>0.14984623708495481</v>
      </c>
      <c r="V116" s="2">
        <f>(鉄鋼!T116/鉄鋼!T104*100-100)*V$12/$D$12</f>
        <v>-2.0484320569753999E-3</v>
      </c>
      <c r="W116" s="2">
        <f>(鉄鋼!U116/鉄鋼!U104*100-100)*W$12/$D$12</f>
        <v>2.3822370423415428E-4</v>
      </c>
      <c r="X116" s="2">
        <f>(鉄鋼!V116/鉄鋼!V104*100-100)*X$12/$D$12</f>
        <v>8.3390638566912113E-4</v>
      </c>
      <c r="Y116" s="2">
        <f>(鉄鋼!W116/鉄鋼!W104*100-100)*Y$12/$D$12</f>
        <v>2.4246101662039146E-3</v>
      </c>
      <c r="Z116" s="2">
        <f>(鉄鋼!X116/鉄鋼!X104*100-100)*Z$12/$D$12</f>
        <v>3.2578420281330106E-3</v>
      </c>
      <c r="AA116" s="2">
        <f>(鉄鋼!Y116/鉄鋼!Y104*100-100)*AA$12/$D$12</f>
        <v>0</v>
      </c>
      <c r="AB116" s="2">
        <f>(鉄鋼!Z116/鉄鋼!Z104*100-100)*AB$12/$D$12</f>
        <v>1.1200091425328081E-4</v>
      </c>
      <c r="AC116" s="2">
        <f>(鉄鋼!AA116/鉄鋼!AA104*100-100)*AC$12/$D$12</f>
        <v>1.9954210381952053E-2</v>
      </c>
      <c r="AD116" s="2">
        <f>(鉄鋼!AB116/鉄鋼!AB104*100-100)*AD$12/$D$12</f>
        <v>2.6186356652605117E-5</v>
      </c>
      <c r="AE116" s="2">
        <f>(鉄鋼!AC116/鉄鋼!AC104*100-100)*AE$12/$D$12</f>
        <v>1.2903783979350046E-3</v>
      </c>
      <c r="AJ116" s="4">
        <v>43617</v>
      </c>
      <c r="AK116" s="2">
        <f t="shared" si="15"/>
        <v>0.34458375876637115</v>
      </c>
      <c r="AL116" s="2">
        <f t="shared" si="16"/>
        <v>-0.42638163085919106</v>
      </c>
      <c r="AM116" s="2">
        <f t="shared" si="17"/>
        <v>-0.5688135449914361</v>
      </c>
      <c r="AN116" s="2">
        <f t="shared" si="18"/>
        <v>-0.13143425681823667</v>
      </c>
      <c r="AO116" s="2">
        <f t="shared" si="19"/>
        <v>0.14984623708495481</v>
      </c>
      <c r="AP116" s="2">
        <f t="shared" si="20"/>
        <v>-1.3656322062991166E-2</v>
      </c>
      <c r="AQ116" s="2">
        <f t="shared" si="21"/>
        <v>-0.64585575888052915</v>
      </c>
      <c r="AR116" s="9">
        <f>鉄鋼!AX116</f>
        <v>0.20140986908359082</v>
      </c>
      <c r="AS116" s="9">
        <f>鉄鋼!AY116</f>
        <v>-0.46597332624837406</v>
      </c>
    </row>
    <row r="117" spans="1:45">
      <c r="B117">
        <v>7</v>
      </c>
      <c r="C117" s="4">
        <v>43647</v>
      </c>
      <c r="D117" s="2">
        <f>(鉄鋼!B117/鉄鋼!B105*100-100)*D$12/$D$12</f>
        <v>0.54644808743169904</v>
      </c>
      <c r="E117" s="2">
        <f>(鉄鋼!C117/鉄鋼!C105*100-100)*E$12/$D$12</f>
        <v>0.17021964028407457</v>
      </c>
      <c r="F117" s="2">
        <f>(鉄鋼!D117/鉄鋼!D105*100-100)*F$12/$D$12</f>
        <v>0</v>
      </c>
      <c r="G117" s="2">
        <f>(鉄鋼!E117/鉄鋼!E105*100-100)*G$12/$D$12</f>
        <v>6.6106092443577347E-4</v>
      </c>
      <c r="H117" s="2">
        <f>(鉄鋼!F117/鉄鋼!F105*100-100)*H$12/$D$12</f>
        <v>1.4504853861465738E-3</v>
      </c>
      <c r="I117" s="2">
        <f>(鉄鋼!G117/鉄鋼!G105*100-100)*I$12/$D$12</f>
        <v>-3.204737010416768E-2</v>
      </c>
      <c r="J117" s="2">
        <f>(鉄鋼!H117/鉄鋼!H105*100-100)*J$12/$D$12</f>
        <v>0.14384834825848039</v>
      </c>
      <c r="K117" s="2">
        <f>(鉄鋼!I117/鉄鋼!I105*100-100)*K$12/$D$12</f>
        <v>-4.0607634009955481E-4</v>
      </c>
      <c r="L117" s="2">
        <f>(鉄鋼!J117/鉄鋼!J105*100-100)*L$12/$D$12</f>
        <v>7.7209986952319246E-2</v>
      </c>
      <c r="M117" s="2">
        <f>(鉄鋼!K117/鉄鋼!K105*100-100)*M$12/$D$12</f>
        <v>7.2077745933435314E-2</v>
      </c>
      <c r="N117" s="2">
        <f>(鉄鋼!L117/鉄鋼!L105*100-100)*N$12/$D$12</f>
        <v>-8.3397546882296184E-2</v>
      </c>
      <c r="O117" s="2">
        <f>(鉄鋼!M117/鉄鋼!M105*100-100)*O$12/$D$12</f>
        <v>1.0538501460254333E-3</v>
      </c>
      <c r="P117" s="2">
        <f>(鉄鋼!N117/鉄鋼!N105*100-100)*P$12/$D$12</f>
        <v>2.9540162082274395E-4</v>
      </c>
      <c r="Q117" s="2">
        <f>(鉄鋼!O117/鉄鋼!O105*100-100)*Q$12/$D$12</f>
        <v>3.0933112814609197E-4</v>
      </c>
      <c r="R117" s="2">
        <f>(鉄鋼!P117/鉄鋼!P105*100-100)*R$12/$D$12</f>
        <v>0</v>
      </c>
      <c r="S117" s="2">
        <f>(鉄鋼!Q117/鉄鋼!Q105*100-100)*S$12/$D$12</f>
        <v>0</v>
      </c>
      <c r="T117" s="2">
        <f>(鉄鋼!R117/鉄鋼!R105*100-100)*T$12/$D$12</f>
        <v>1.3230183173419381E-3</v>
      </c>
      <c r="U117" s="2">
        <f>(鉄鋼!S117/鉄鋼!S105*100-100)*U$12/$D$12</f>
        <v>0.13580195633460732</v>
      </c>
      <c r="V117" s="2">
        <f>(鉄鋼!T117/鉄鋼!T105*100-100)*V$12/$D$12</f>
        <v>-2.0484320569753999E-3</v>
      </c>
      <c r="W117" s="2">
        <f>(鉄鋼!U117/鉄鋼!U105*100-100)*W$12/$D$12</f>
        <v>2.2478799139481157E-4</v>
      </c>
      <c r="X117" s="2">
        <f>(鉄鋼!V117/鉄鋼!V105*100-100)*X$12/$D$12</f>
        <v>2.7744383054840793E-4</v>
      </c>
      <c r="Y117" s="2">
        <f>(鉄鋼!W117/鉄鋼!W105*100-100)*Y$12/$D$12</f>
        <v>2.4172554336471795E-3</v>
      </c>
      <c r="Z117" s="2">
        <f>(鉄鋼!X117/鉄鋼!X105*100-100)*Z$12/$D$12</f>
        <v>2.3041261813145793E-3</v>
      </c>
      <c r="AA117" s="2">
        <f>(鉄鋼!Y117/鉄鋼!Y105*100-100)*AA$12/$D$12</f>
        <v>0</v>
      </c>
      <c r="AB117" s="2">
        <f>(鉄鋼!Z117/鉄鋼!Z105*100-100)*AB$12/$D$12</f>
        <v>1.1200091425328081E-4</v>
      </c>
      <c r="AC117" s="2">
        <f>(鉄鋼!AA117/鉄鋼!AA105*100-100)*AC$12/$D$12</f>
        <v>1.449792540407056E-2</v>
      </c>
      <c r="AD117" s="2">
        <f>(鉄鋼!AB117/鉄鋼!AB105*100-100)*AD$12/$D$12</f>
        <v>2.6186356652605117E-5</v>
      </c>
      <c r="AE117" s="2">
        <f>(鉄鋼!AC117/鉄鋼!AC105*100-100)*AE$12/$D$12</f>
        <v>1.4006243193119725E-3</v>
      </c>
      <c r="AJ117" s="4">
        <v>43647</v>
      </c>
      <c r="AK117" s="2">
        <f t="shared" si="15"/>
        <v>0.17021964028407457</v>
      </c>
      <c r="AL117" s="2">
        <f t="shared" si="16"/>
        <v>0.14384834825848039</v>
      </c>
      <c r="AM117" s="2">
        <f t="shared" si="17"/>
        <v>7.2077745933435314E-2</v>
      </c>
      <c r="AN117" s="2">
        <f t="shared" si="18"/>
        <v>-8.3397546882296184E-2</v>
      </c>
      <c r="AO117" s="2">
        <f t="shared" si="19"/>
        <v>0.13580195633460732</v>
      </c>
      <c r="AP117" s="2">
        <f t="shared" si="20"/>
        <v>0.10789794350339765</v>
      </c>
      <c r="AQ117" s="2">
        <f t="shared" si="21"/>
        <v>0.54644808743169904</v>
      </c>
      <c r="AR117" s="9">
        <f>鉄鋼!AX117</f>
        <v>0.40404040404040131</v>
      </c>
      <c r="AS117" s="9">
        <f>鉄鋼!AY117</f>
        <v>0.39257950872861613</v>
      </c>
    </row>
    <row r="118" spans="1:45">
      <c r="B118">
        <v>8</v>
      </c>
      <c r="C118" s="4">
        <v>43678</v>
      </c>
      <c r="D118" s="2">
        <f>(鉄鋼!B118/鉄鋼!B106*100-100)*D$12/$D$12</f>
        <v>1.9801980198019749</v>
      </c>
      <c r="E118" s="2">
        <f>(鉄鋼!C118/鉄鋼!C106*100-100)*E$12/$D$12</f>
        <v>3.7197521962838436</v>
      </c>
      <c r="F118" s="2">
        <f>(鉄鋼!D118/鉄鋼!D106*100-100)*F$12/$D$12</f>
        <v>0</v>
      </c>
      <c r="G118" s="2">
        <f>(鉄鋼!E118/鉄鋼!E106*100-100)*G$12/$D$12</f>
        <v>4.9246820545214328E-4</v>
      </c>
      <c r="H118" s="2">
        <f>(鉄鋼!F118/鉄鋼!F106*100-100)*H$12/$D$12</f>
        <v>1.3741440500335982E-3</v>
      </c>
      <c r="I118" s="2">
        <f>(鉄鋼!G118/鉄鋼!G106*100-100)*I$12/$D$12</f>
        <v>-3.0734495064556756E-2</v>
      </c>
      <c r="J118" s="2">
        <f>(鉄鋼!H118/鉄鋼!H106*100-100)*J$12/$D$12</f>
        <v>8.0735681081467114E-2</v>
      </c>
      <c r="K118" s="2">
        <f>(鉄鋼!I118/鉄鋼!I106*100-100)*K$12/$D$12</f>
        <v>-4.0607634009955481E-4</v>
      </c>
      <c r="L118" s="2">
        <f>(鉄鋼!J118/鉄鋼!J106*100-100)*L$12/$D$12</f>
        <v>6.1092315812374773E-2</v>
      </c>
      <c r="M118" s="2">
        <f>(鉄鋼!K118/鉄鋼!K106*100-100)*M$12/$D$12</f>
        <v>-0.43201028733526053</v>
      </c>
      <c r="N118" s="2">
        <f>(鉄鋼!L118/鉄鋼!L106*100-100)*N$12/$D$12</f>
        <v>-1.7161740089724046E-2</v>
      </c>
      <c r="O118" s="2">
        <f>(鉄鋼!M118/鉄鋼!M106*100-100)*O$12/$D$12</f>
        <v>7.5275010430387137E-4</v>
      </c>
      <c r="P118" s="2">
        <f>(鉄鋼!N118/鉄鋼!N106*100-100)*P$12/$D$12</f>
        <v>1.3748810540829861E-4</v>
      </c>
      <c r="Q118" s="2">
        <f>(鉄鋼!O118/鉄鋼!O106*100-100)*Q$12/$D$12</f>
        <v>2.4674272867684205E-4</v>
      </c>
      <c r="R118" s="2">
        <f>(鉄鋼!P118/鉄鋼!P106*100-100)*R$12/$D$12</f>
        <v>0</v>
      </c>
      <c r="S118" s="2">
        <f>(鉄鋼!Q118/鉄鋼!Q106*100-100)*S$12/$D$12</f>
        <v>0</v>
      </c>
      <c r="T118" s="2">
        <f>(鉄鋼!R118/鉄鋼!R106*100-100)*T$12/$D$12</f>
        <v>1.9865861144734648E-3</v>
      </c>
      <c r="U118" s="2">
        <f>(鉄鋼!S118/鉄鋼!S106*100-100)*U$12/$D$12</f>
        <v>6.5857079084141262E-2</v>
      </c>
      <c r="V118" s="2">
        <f>(鉄鋼!T118/鉄鋼!T106*100-100)*V$12/$D$12</f>
        <v>-2.0484320569753999E-3</v>
      </c>
      <c r="W118" s="2">
        <f>(鉄鋼!U118/鉄鋼!U106*100-100)*W$12/$D$12</f>
        <v>2.2478799139481157E-4</v>
      </c>
      <c r="X118" s="2">
        <f>(鉄鋼!V118/鉄鋼!V106*100-100)*X$12/$D$12</f>
        <v>0</v>
      </c>
      <c r="Y118" s="2">
        <f>(鉄鋼!W118/鉄鋼!W106*100-100)*Y$12/$D$12</f>
        <v>2.4123770170303735E-3</v>
      </c>
      <c r="Z118" s="2">
        <f>(鉄鋼!X118/鉄鋼!X106*100-100)*Z$12/$D$12</f>
        <v>2.7460319064112966E-3</v>
      </c>
      <c r="AA118" s="2">
        <f>(鉄鋼!Y118/鉄鋼!Y106*100-100)*AA$12/$D$12</f>
        <v>-3.8914913463096543E-4</v>
      </c>
      <c r="AB118" s="2">
        <f>(鉄鋼!Z118/鉄鋼!Z106*100-100)*AB$12/$D$12</f>
        <v>1.1200091425328081E-4</v>
      </c>
      <c r="AC118" s="2">
        <f>(鉄鋼!AA118/鉄鋼!AA106*100-100)*AC$12/$D$12</f>
        <v>1.6342209627869465E-2</v>
      </c>
      <c r="AD118" s="2">
        <f>(鉄鋼!AB118/鉄鋼!AB106*100-100)*AD$12/$D$12</f>
        <v>2.6186356652605117E-5</v>
      </c>
      <c r="AE118" s="2">
        <f>(鉄鋼!AC118/鉄鋼!AC106*100-100)*AE$12/$D$12</f>
        <v>1.4666924919579949E-3</v>
      </c>
      <c r="AJ118" s="4">
        <v>43678</v>
      </c>
      <c r="AK118" s="2">
        <f t="shared" si="15"/>
        <v>3.7197521962838436</v>
      </c>
      <c r="AL118" s="2">
        <f t="shared" si="16"/>
        <v>8.0735681081467114E-2</v>
      </c>
      <c r="AM118" s="2">
        <f t="shared" si="17"/>
        <v>-0.43201028733526053</v>
      </c>
      <c r="AN118" s="2">
        <f t="shared" si="18"/>
        <v>-1.7161740089724046E-2</v>
      </c>
      <c r="AO118" s="2">
        <f t="shared" si="19"/>
        <v>6.5857079084141262E-2</v>
      </c>
      <c r="AP118" s="2">
        <f t="shared" si="20"/>
        <v>-1.4369749092224926</v>
      </c>
      <c r="AQ118" s="2">
        <f t="shared" si="21"/>
        <v>1.9801980198019749</v>
      </c>
      <c r="AR118" s="9">
        <f>鉄鋼!AX118</f>
        <v>-0.40322580645162986</v>
      </c>
      <c r="AS118" s="9">
        <f>鉄鋼!AY118</f>
        <v>1.4199756716419785</v>
      </c>
    </row>
    <row r="119" spans="1:45">
      <c r="B119">
        <v>9</v>
      </c>
      <c r="C119" s="4">
        <v>43709</v>
      </c>
      <c r="D119" s="2">
        <f>(鉄鋼!B119/鉄鋼!B107*100-100)*D$12/$D$12</f>
        <v>1.6465422612513831</v>
      </c>
      <c r="E119" s="2">
        <f>(鉄鋼!C119/鉄鋼!C107*100-100)*E$12/$D$12</f>
        <v>3.6916785948024566</v>
      </c>
      <c r="F119" s="2">
        <f>(鉄鋼!D119/鉄鋼!D107*100-100)*F$12/$D$12</f>
        <v>0</v>
      </c>
      <c r="G119" s="2">
        <f>(鉄鋼!E119/鉄鋼!E107*100-100)*G$12/$D$12</f>
        <v>4.896514187670046E-4</v>
      </c>
      <c r="H119" s="2">
        <f>(鉄鋼!F119/鉄鋼!F107*100-100)*H$12/$D$12</f>
        <v>1.2953723717597143E-3</v>
      </c>
      <c r="I119" s="2">
        <f>(鉄鋼!G119/鉄鋼!G107*100-100)*I$12/$D$12</f>
        <v>-3.3383475511534901E-2</v>
      </c>
      <c r="J119" s="2">
        <f>(鉄鋼!H119/鉄鋼!H107*100-100)*J$12/$D$12</f>
        <v>6.2655799593269987E-2</v>
      </c>
      <c r="K119" s="2">
        <f>(鉄鋼!I119/鉄鋼!I107*100-100)*K$12/$D$12</f>
        <v>-6.76101173553699E-4</v>
      </c>
      <c r="L119" s="2">
        <f>(鉄鋼!J119/鉄鋼!J107*100-100)*L$12/$D$12</f>
        <v>6.219347948074818E-2</v>
      </c>
      <c r="M119" s="2">
        <f>(鉄鋼!K119/鉄鋼!K107*100-100)*M$12/$D$12</f>
        <v>-0.64733259071734728</v>
      </c>
      <c r="N119" s="2">
        <f>(鉄鋼!L119/鉄鋼!L107*100-100)*N$12/$D$12</f>
        <v>3.9003954749373064E-2</v>
      </c>
      <c r="O119" s="2">
        <f>(鉄鋼!M119/鉄鋼!M107*100-100)*O$12/$D$12</f>
        <v>6.0047787157433633E-4</v>
      </c>
      <c r="P119" s="2">
        <f>(鉄鋼!N119/鉄鋼!N107*100-100)*P$12/$D$12</f>
        <v>2.5465896714763021E-4</v>
      </c>
      <c r="Q119" s="2">
        <f>(鉄鋼!O119/鉄鋼!O107*100-100)*Q$12/$D$12</f>
        <v>1.4365377633969036E-4</v>
      </c>
      <c r="R119" s="2">
        <f>(鉄鋼!P119/鉄鋼!P107*100-100)*R$12/$D$12</f>
        <v>0</v>
      </c>
      <c r="S119" s="2">
        <f>(鉄鋼!Q119/鉄鋼!Q107*100-100)*S$12/$D$12</f>
        <v>0</v>
      </c>
      <c r="T119" s="2">
        <f>(鉄鋼!R119/鉄鋼!R107*100-100)*T$12/$D$12</f>
        <v>9.9329305723673241E-4</v>
      </c>
      <c r="U119" s="2">
        <f>(鉄鋼!S119/鉄鋼!S107*100-100)*U$12/$D$12</f>
        <v>1.1868811377202654E-2</v>
      </c>
      <c r="V119" s="2">
        <f>(鉄鋼!T119/鉄鋼!T107*100-100)*V$12/$D$12</f>
        <v>-2.0484320569753999E-3</v>
      </c>
      <c r="W119" s="2">
        <f>(鉄鋼!U119/鉄鋼!U107*100-100)*W$12/$D$12</f>
        <v>2.2478799139481157E-4</v>
      </c>
      <c r="X119" s="2">
        <f>(鉄鋼!V119/鉄鋼!V107*100-100)*X$12/$D$12</f>
        <v>0</v>
      </c>
      <c r="Y119" s="2">
        <f>(鉄鋼!W119/鉄鋼!W107*100-100)*Y$12/$D$12</f>
        <v>2.8004673454241186E-3</v>
      </c>
      <c r="Z119" s="2">
        <f>(鉄鋼!X119/鉄鋼!X107*100-100)*Z$12/$D$12</f>
        <v>2.7813768715433105E-3</v>
      </c>
      <c r="AA119" s="2">
        <f>(鉄鋼!Y119/鉄鋼!Y107*100-100)*AA$12/$D$12</f>
        <v>-3.8914913463096543E-4</v>
      </c>
      <c r="AB119" s="2">
        <f>(鉄鋼!Z119/鉄鋼!Z107*100-100)*AB$12/$D$12</f>
        <v>1.1200091425328081E-4</v>
      </c>
      <c r="AC119" s="2">
        <f>(鉄鋼!AA119/鉄鋼!AA107*100-100)*AC$12/$D$12</f>
        <v>1.449792540407056E-2</v>
      </c>
      <c r="AD119" s="2">
        <f>(鉄鋼!AB119/鉄鋼!AB107*100-100)*AD$12/$D$12</f>
        <v>2.6186356652605117E-5</v>
      </c>
      <c r="AE119" s="2">
        <f>(鉄鋼!AC119/鉄鋼!AC107*100-100)*AE$12/$D$12</f>
        <v>1.7694440787431548E-3</v>
      </c>
      <c r="AJ119" s="4">
        <v>43709</v>
      </c>
      <c r="AK119" s="2">
        <f t="shared" si="15"/>
        <v>3.6916785948024566</v>
      </c>
      <c r="AL119" s="2">
        <f t="shared" si="16"/>
        <v>6.2655799593269987E-2</v>
      </c>
      <c r="AM119" s="2">
        <f t="shared" si="17"/>
        <v>-0.64733259071734728</v>
      </c>
      <c r="AN119" s="2">
        <f t="shared" si="18"/>
        <v>3.9003954749373064E-2</v>
      </c>
      <c r="AO119" s="2">
        <f t="shared" si="19"/>
        <v>1.1868811377202654E-2</v>
      </c>
      <c r="AP119" s="2">
        <f t="shared" si="20"/>
        <v>-1.5113323085535717</v>
      </c>
      <c r="AQ119" s="2">
        <f t="shared" si="21"/>
        <v>1.6465422612513831</v>
      </c>
      <c r="AR119" s="9">
        <f>鉄鋼!AX119</f>
        <v>-0.40281973816715322</v>
      </c>
      <c r="AS119" s="9">
        <f>鉄鋼!AY119</f>
        <v>1.1814490276166509</v>
      </c>
    </row>
    <row r="120" spans="1:45">
      <c r="B120">
        <v>10</v>
      </c>
      <c r="C120" s="4">
        <v>43739</v>
      </c>
      <c r="D120" s="2">
        <f>(鉄鋼!B120/鉄鋼!B108*100-100)*D$12/$D$12</f>
        <v>0.21881838074398274</v>
      </c>
      <c r="E120" s="2">
        <f>(鉄鋼!C120/鉄鋼!C108*100-100)*E$12/$D$12</f>
        <v>3.6108835468859226</v>
      </c>
      <c r="F120" s="2">
        <f>(鉄鋼!D120/鉄鋼!D108*100-100)*F$12/$D$12</f>
        <v>0</v>
      </c>
      <c r="G120" s="2">
        <f>(鉄鋼!E120/鉄鋼!E108*100-100)*G$12/$D$12</f>
        <v>2.4366429709990706E-4</v>
      </c>
      <c r="H120" s="2">
        <f>(鉄鋼!F120/鉄鋼!F108*100-100)*H$12/$D$12</f>
        <v>1.4477691213785192E-3</v>
      </c>
      <c r="I120" s="2">
        <f>(鉄鋼!G120/鉄鋼!G108*100-100)*I$12/$D$12</f>
        <v>-4.0776626043330481E-2</v>
      </c>
      <c r="J120" s="2">
        <f>(鉄鋼!H120/鉄鋼!H108*100-100)*J$12/$D$12</f>
        <v>-0.95405301565552147</v>
      </c>
      <c r="K120" s="2">
        <f>(鉄鋼!I120/鉄鋼!I108*100-100)*K$12/$D$12</f>
        <v>-8.1215268019912837E-4</v>
      </c>
      <c r="L120" s="2">
        <f>(鉄鋼!J120/鉄鋼!J108*100-100)*L$12/$D$12</f>
        <v>3.1623947599958367E-2</v>
      </c>
      <c r="M120" s="2">
        <f>(鉄鋼!K120/鉄鋼!K108*100-100)*M$12/$D$12</f>
        <v>-0.86039023612150667</v>
      </c>
      <c r="N120" s="2">
        <f>(鉄鋼!L120/鉄鋼!L108*100-100)*N$12/$D$12</f>
        <v>6.6948193073531573E-2</v>
      </c>
      <c r="O120" s="2">
        <f>(鉄鋼!M120/鉄鋼!M108*100-100)*O$12/$D$12</f>
        <v>7.4988248485892493E-4</v>
      </c>
      <c r="P120" s="2">
        <f>(鉄鋼!N120/鉄鋼!N108*100-100)*P$12/$D$12</f>
        <v>3.7351254246692121E-4</v>
      </c>
      <c r="Q120" s="2">
        <f>(鉄鋼!O120/鉄鋼!O108*100-100)*Q$12/$D$12</f>
        <v>1.2301237879718701E-4</v>
      </c>
      <c r="R120" s="2">
        <f>(鉄鋼!P120/鉄鋼!P108*100-100)*R$12/$D$12</f>
        <v>0</v>
      </c>
      <c r="S120" s="2">
        <f>(鉄鋼!Q120/鉄鋼!Q108*100-100)*S$12/$D$12</f>
        <v>0</v>
      </c>
      <c r="T120" s="2">
        <f>(鉄鋼!R120/鉄鋼!R108*100-100)*T$12/$D$12</f>
        <v>-9.8613234518666357E-4</v>
      </c>
      <c r="U120" s="2">
        <f>(鉄鋼!S120/鉄鋼!S108*100-100)*U$12/$D$12</f>
        <v>-6.0701600670988461E-2</v>
      </c>
      <c r="V120" s="2">
        <f>(鉄鋼!T120/鉄鋼!T108*100-100)*V$12/$D$12</f>
        <v>-2.0484320569753999E-3</v>
      </c>
      <c r="W120" s="2">
        <f>(鉄鋼!U120/鉄鋼!U108*100-100)*W$12/$D$12</f>
        <v>1.586738762786925E-4</v>
      </c>
      <c r="X120" s="2">
        <f>(鉄鋼!V120/鉄鋼!V108*100-100)*X$12/$D$12</f>
        <v>5.538416900108666E-4</v>
      </c>
      <c r="Y120" s="2">
        <f>(鉄鋼!W120/鉄鋼!W108*100-100)*Y$12/$D$12</f>
        <v>2.0412420913333627E-3</v>
      </c>
      <c r="Z120" s="2">
        <f>(鉄鋼!X120/鉄鋼!X108*100-100)*Z$12/$D$12</f>
        <v>2.7731398225654142E-3</v>
      </c>
      <c r="AA120" s="2">
        <f>(鉄鋼!Y120/鉄鋼!Y108*100-100)*AA$12/$D$12</f>
        <v>3.8994903007729407E-4</v>
      </c>
      <c r="AB120" s="2">
        <f>(鉄鋼!Z120/鉄鋼!Z108*100-100)*AB$12/$D$12</f>
        <v>1.1200091425328081E-4</v>
      </c>
      <c r="AC120" s="2">
        <f>(鉄鋼!AA120/鉄鋼!AA108*100-100)*AC$12/$D$12</f>
        <v>1.7963901739739558E-3</v>
      </c>
      <c r="AD120" s="2">
        <f>(鉄鋼!AB120/鉄鋼!AB108*100-100)*AD$12/$D$12</f>
        <v>4.7135441974688458E-5</v>
      </c>
      <c r="AE120" s="2">
        <f>(鉄鋼!AC120/鉄鋼!AC108*100-100)*AE$12/$D$12</f>
        <v>1.7458807035974028E-3</v>
      </c>
      <c r="AJ120" s="4">
        <v>43739</v>
      </c>
      <c r="AK120" s="2">
        <f t="shared" si="15"/>
        <v>3.6108835468859226</v>
      </c>
      <c r="AL120" s="2">
        <f t="shared" si="16"/>
        <v>-0.95405301565552147</v>
      </c>
      <c r="AM120" s="2">
        <f t="shared" si="17"/>
        <v>-0.86039023612150667</v>
      </c>
      <c r="AN120" s="2">
        <f t="shared" si="18"/>
        <v>6.6948193073531573E-2</v>
      </c>
      <c r="AO120" s="2">
        <f t="shared" si="19"/>
        <v>-6.0701600670988461E-2</v>
      </c>
      <c r="AP120" s="2">
        <f t="shared" si="20"/>
        <v>-1.5838685067674552</v>
      </c>
      <c r="AQ120" s="2">
        <f t="shared" si="21"/>
        <v>0.21881838074398274</v>
      </c>
      <c r="AR120" s="9">
        <f>鉄鋼!AX120</f>
        <v>-0.70281124497991243</v>
      </c>
      <c r="AS120" s="9">
        <f>鉄鋼!AY120</f>
        <v>0.15715519531016753</v>
      </c>
    </row>
    <row r="121" spans="1:45">
      <c r="B121">
        <v>11</v>
      </c>
      <c r="C121" s="4">
        <v>43770</v>
      </c>
      <c r="D121" s="2">
        <f>(鉄鋼!B121/鉄鋼!B109*100-100)*D$12/$D$12</f>
        <v>2.3153252480705646</v>
      </c>
      <c r="E121" s="2">
        <f>(鉄鋼!C121/鉄鋼!C109*100-100)*E$12/$D$12</f>
        <v>6.1316254404270873</v>
      </c>
      <c r="F121" s="2">
        <f>(鉄鋼!D121/鉄鋼!D109*100-100)*F$12/$D$12</f>
        <v>0</v>
      </c>
      <c r="G121" s="2">
        <f>(鉄鋼!E121/鉄鋼!E109*100-100)*G$12/$D$12</f>
        <v>2.4343333568083546E-4</v>
      </c>
      <c r="H121" s="2">
        <f>(鉄鋼!F121/鉄鋼!F109*100-100)*H$12/$D$12</f>
        <v>1.5971749067524457E-3</v>
      </c>
      <c r="I121" s="2">
        <f>(鉄鋼!G121/鉄鋼!G109*100-100)*I$12/$D$12</f>
        <v>-4.0776626043330481E-2</v>
      </c>
      <c r="J121" s="2">
        <f>(鉄鋼!H121/鉄鋼!H109*100-100)*J$12/$D$12</f>
        <v>-0.90499339668855239</v>
      </c>
      <c r="K121" s="2">
        <f>(鉄鋼!I121/鉄鋼!I109*100-100)*K$12/$D$12</f>
        <v>-9.465416429751786E-4</v>
      </c>
      <c r="L121" s="2">
        <f>(鉄鋼!J121/鉄鋼!J109*100-100)*L$12/$D$12</f>
        <v>2.7907276095333809E-2</v>
      </c>
      <c r="M121" s="2">
        <f>(鉄鋼!K121/鉄鋼!K109*100-100)*M$12/$D$12</f>
        <v>-0.21669087428245229</v>
      </c>
      <c r="N121" s="2">
        <f>(鉄鋼!L121/鉄鋼!L109*100-100)*N$12/$D$12</f>
        <v>8.3987710858464487E-2</v>
      </c>
      <c r="O121" s="2">
        <f>(鉄鋼!M121/鉄鋼!M109*100-100)*O$12/$D$12</f>
        <v>0</v>
      </c>
      <c r="P121" s="2">
        <f>(鉄鋼!N121/鉄鋼!N109*100-100)*P$12/$D$12</f>
        <v>2.1453391290800222E-4</v>
      </c>
      <c r="Q121" s="2">
        <f>(鉄鋼!O121/鉄鋼!O109*100-100)*Q$12/$D$12</f>
        <v>1.023118445788138E-4</v>
      </c>
      <c r="R121" s="2">
        <f>(鉄鋼!P121/鉄鋼!P109*100-100)*R$12/$D$12</f>
        <v>0</v>
      </c>
      <c r="S121" s="2">
        <f>(鉄鋼!Q121/鉄鋼!Q109*100-100)*S$12/$D$12</f>
        <v>0</v>
      </c>
      <c r="T121" s="2">
        <f>(鉄鋼!R121/鉄鋼!R109*100-100)*T$12/$D$12</f>
        <v>-3.2635804607232992E-3</v>
      </c>
      <c r="U121" s="2">
        <f>(鉄鋼!S121/鉄鋼!S109*100-100)*U$12/$D$12</f>
        <v>-0.11120768977296591</v>
      </c>
      <c r="V121" s="2">
        <f>(鉄鋼!T121/鉄鋼!T109*100-100)*V$12/$D$12</f>
        <v>-2.0484320569753999E-3</v>
      </c>
      <c r="W121" s="2">
        <f>(鉄鋼!U121/鉄鋼!U109*100-100)*W$12/$D$12</f>
        <v>1.3199231902754624E-4</v>
      </c>
      <c r="X121" s="2">
        <f>(鉄鋼!V121/鉄鋼!V109*100-100)*X$12/$D$12</f>
        <v>8.307625350162999E-4</v>
      </c>
      <c r="Y121" s="2">
        <f>(鉄鋼!W121/鉄鋼!W109*100-100)*Y$12/$D$12</f>
        <v>2.4050962010835454E-3</v>
      </c>
      <c r="Z121" s="2">
        <f>(鉄鋼!X121/鉄鋼!X109*100-100)*Z$12/$D$12</f>
        <v>2.3155214641103956E-3</v>
      </c>
      <c r="AA121" s="2">
        <f>(鉄鋼!Y121/鉄鋼!Y109*100-100)*AA$12/$D$12</f>
        <v>-3.9035021220701143E-4</v>
      </c>
      <c r="AB121" s="2">
        <f>(鉄鋼!Z121/鉄鋼!Z109*100-100)*AB$12/$D$12</f>
        <v>1.1200091425328081E-4</v>
      </c>
      <c r="AC121" s="2">
        <f>(鉄鋼!AA121/鉄鋼!AA109*100-100)*AC$12/$D$12</f>
        <v>0</v>
      </c>
      <c r="AD121" s="2">
        <f>(鉄鋼!AB121/鉄鋼!AB109*100-100)*AD$12/$D$12</f>
        <v>4.7135441974688458E-5</v>
      </c>
      <c r="AE121" s="2">
        <f>(鉄鋼!AC121/鉄鋼!AC109*100-100)*AE$12/$D$12</f>
        <v>1.7223636219195302E-3</v>
      </c>
      <c r="AJ121" s="4">
        <v>43770</v>
      </c>
      <c r="AK121" s="2">
        <f t="shared" si="15"/>
        <v>6.1316254404270873</v>
      </c>
      <c r="AL121" s="2">
        <f t="shared" si="16"/>
        <v>-0.90499339668855239</v>
      </c>
      <c r="AM121" s="2">
        <f t="shared" si="17"/>
        <v>-0.21669087428245229</v>
      </c>
      <c r="AN121" s="2">
        <f t="shared" si="18"/>
        <v>8.3987710858464487E-2</v>
      </c>
      <c r="AO121" s="2">
        <f t="shared" si="19"/>
        <v>-0.11120768977296591</v>
      </c>
      <c r="AP121" s="2">
        <f t="shared" si="20"/>
        <v>-2.6673959424710159</v>
      </c>
      <c r="AQ121" s="2">
        <f t="shared" si="21"/>
        <v>2.3153252480705646</v>
      </c>
      <c r="AR121" s="9">
        <f>鉄鋼!AX121</f>
        <v>-0.50301810865191499</v>
      </c>
      <c r="AS121" s="9">
        <f>鉄鋼!AY121</f>
        <v>1.6592561762526401</v>
      </c>
    </row>
    <row r="122" spans="1:45">
      <c r="B122">
        <v>12</v>
      </c>
      <c r="C122" s="4">
        <v>43800</v>
      </c>
      <c r="D122" s="2">
        <f>(鉄鋼!B122/鉄鋼!B110*100-100)*D$12/$D$12</f>
        <v>2.8792912513842879</v>
      </c>
      <c r="E122" s="2">
        <f>(鉄鋼!C122/鉄鋼!C110*100-100)*E$12/$D$12</f>
        <v>6.3492592047644125</v>
      </c>
      <c r="F122" s="2">
        <f>(鉄鋼!D122/鉄鋼!D110*100-100)*F$12/$D$12</f>
        <v>0</v>
      </c>
      <c r="G122" s="2">
        <f>(鉄鋼!E122/鉄鋼!E110*100-100)*G$12/$D$12</f>
        <v>-1.6290654560309446E-4</v>
      </c>
      <c r="H122" s="2">
        <f>(鉄鋼!F122/鉄鋼!F110*100-100)*H$12/$D$12</f>
        <v>1.521118958811856E-3</v>
      </c>
      <c r="I122" s="2">
        <f>(鉄鋼!G122/鉄鋼!G110*100-100)*I$12/$D$12</f>
        <v>-3.7533286513256013E-2</v>
      </c>
      <c r="J122" s="2">
        <f>(鉄鋼!H122/鉄鋼!H110*100-100)*J$12/$D$12</f>
        <v>-0.81542542277297891</v>
      </c>
      <c r="K122" s="2">
        <f>(鉄鋼!I122/鉄鋼!I110*100-100)*K$12/$D$12</f>
        <v>-8.1215268019912837E-4</v>
      </c>
      <c r="L122" s="2">
        <f>(鉄鋼!J122/鉄鋼!J110*100-100)*L$12/$D$12</f>
        <v>2.5206571957075676E-2</v>
      </c>
      <c r="M122" s="2">
        <f>(鉄鋼!K122/鉄鋼!K110*100-100)*M$12/$D$12</f>
        <v>0.21784348531585757</v>
      </c>
      <c r="N122" s="2">
        <f>(鉄鋼!L122/鉄鋼!L110*100-100)*N$12/$D$12</f>
        <v>0.11111631320625176</v>
      </c>
      <c r="O122" s="2">
        <f>(鉄鋼!M122/鉄鋼!M110*100-100)*O$12/$D$12</f>
        <v>1.4969137055168279E-4</v>
      </c>
      <c r="P122" s="2">
        <f>(鉄鋼!N122/鉄鋼!N110*100-100)*P$12/$D$12</f>
        <v>3.5385398760024345E-4</v>
      </c>
      <c r="Q122" s="2">
        <f>(鉄鋼!O122/鉄鋼!O110*100-100)*Q$12/$D$12</f>
        <v>0</v>
      </c>
      <c r="R122" s="2">
        <f>(鉄鋼!P122/鉄鋼!P110*100-100)*R$12/$D$12</f>
        <v>0</v>
      </c>
      <c r="S122" s="2">
        <f>(鉄鋼!Q122/鉄鋼!Q110*100-100)*S$12/$D$12</f>
        <v>0</v>
      </c>
      <c r="T122" s="2">
        <f>(鉄鋼!R122/鉄鋼!R110*100-100)*T$12/$D$12</f>
        <v>-3.5899385067956072E-3</v>
      </c>
      <c r="U122" s="2">
        <f>(鉄鋼!S122/鉄鋼!S110*100-100)*U$12/$D$12</f>
        <v>-0.16385051151447261</v>
      </c>
      <c r="V122" s="2">
        <f>(鉄鋼!T122/鉄鋼!T110*100-100)*V$12/$D$12</f>
        <v>-2.0484320569753999E-3</v>
      </c>
      <c r="W122" s="2">
        <f>(鉄鋼!U122/鉄鋼!U110*100-100)*W$12/$D$12</f>
        <v>1.3199231902754624E-4</v>
      </c>
      <c r="X122" s="2">
        <f>(鉄鋼!V122/鉄鋼!V110*100-100)*X$12/$D$12</f>
        <v>2.2174567286850013E-3</v>
      </c>
      <c r="Y122" s="2">
        <f>(鉄鋼!W122/鉄鋼!W110*100-100)*Y$12/$D$12</f>
        <v>2.1979763627432442E-3</v>
      </c>
      <c r="Z122" s="2">
        <f>(鉄鋼!X122/鉄鋼!X110*100-100)*Z$12/$D$12</f>
        <v>2.3109498521378452E-3</v>
      </c>
      <c r="AA122" s="2">
        <f>(鉄鋼!Y122/鉄鋼!Y110*100-100)*AA$12/$D$12</f>
        <v>0</v>
      </c>
      <c r="AB122" s="2">
        <f>(鉄鋼!Z122/鉄鋼!Z110*100-100)*AB$12/$D$12</f>
        <v>2.0188755577825371E-5</v>
      </c>
      <c r="AC122" s="2">
        <f>(鉄鋼!AA122/鉄鋼!AA110*100-100)*AC$12/$D$12</f>
        <v>1.792905420969132E-3</v>
      </c>
      <c r="AD122" s="2">
        <f>(鉄鋼!AB122/鉄鋼!AB110*100-100)*AD$12/$D$12</f>
        <v>2.0845786084796131E-5</v>
      </c>
      <c r="AE122" s="2">
        <f>(鉄鋼!AC122/鉄鋼!AC110*100-100)*AE$12/$D$12</f>
        <v>1.6520887774541008E-3</v>
      </c>
      <c r="AJ122" s="4">
        <v>43800</v>
      </c>
      <c r="AK122" s="2">
        <f t="shared" si="15"/>
        <v>6.3492592047644125</v>
      </c>
      <c r="AL122" s="2">
        <f t="shared" si="16"/>
        <v>-0.81542542277297891</v>
      </c>
      <c r="AM122" s="2">
        <f t="shared" si="17"/>
        <v>0.21784348531585757</v>
      </c>
      <c r="AN122" s="2">
        <f t="shared" si="18"/>
        <v>0.11111631320625176</v>
      </c>
      <c r="AO122" s="2">
        <f t="shared" si="19"/>
        <v>-0.16385051151447261</v>
      </c>
      <c r="AP122" s="2">
        <f t="shared" si="20"/>
        <v>-2.8196518176147833</v>
      </c>
      <c r="AQ122" s="2">
        <f t="shared" si="21"/>
        <v>2.8792912513842879</v>
      </c>
      <c r="AR122" s="9">
        <f>鉄鋼!AX122</f>
        <v>-0.30241935483871885</v>
      </c>
      <c r="AS122" s="9">
        <f>鉄鋼!AY122</f>
        <v>2.0608304002553268</v>
      </c>
    </row>
    <row r="123" spans="1:45">
      <c r="A123">
        <v>20</v>
      </c>
      <c r="B123">
        <v>1</v>
      </c>
      <c r="C123" s="4">
        <v>43831</v>
      </c>
      <c r="D123" s="2">
        <f>(鉄鋼!B123/鉄鋼!B111*100-100)*D$12/$D$12</f>
        <v>0.99337748344372301</v>
      </c>
      <c r="E123" s="2">
        <f>(鉄鋼!C123/鉄鋼!C111*100-100)*E$12/$D$12</f>
        <v>6.863132845911541</v>
      </c>
      <c r="F123" s="2">
        <f>(鉄鋼!D123/鉄鋼!D111*100-100)*F$12/$D$12</f>
        <v>0</v>
      </c>
      <c r="G123" s="2">
        <f>(鉄鋼!E123/鉄鋼!E111*100-100)*G$12/$D$12</f>
        <v>1.6542490766073025E-4</v>
      </c>
      <c r="H123" s="2">
        <f>(鉄鋼!F123/鉄鋼!F111*100-100)*H$12/$D$12</f>
        <v>1.2112351895283233E-3</v>
      </c>
      <c r="I123" s="2">
        <f>(鉄鋼!G123/鉄鋼!G111*100-100)*I$12/$D$12</f>
        <v>-2.0905345473609414E-2</v>
      </c>
      <c r="J123" s="2">
        <f>(鉄鋼!H123/鉄鋼!H111*100-100)*J$12/$D$12</f>
        <v>-1.8617353056276817</v>
      </c>
      <c r="K123" s="2">
        <f>(鉄鋼!I123/鉄鋼!I111*100-100)*K$12/$D$12</f>
        <v>-6.7748804775585912E-4</v>
      </c>
      <c r="L123" s="2">
        <f>(鉄鋼!J123/鉄鋼!J111*100-100)*L$12/$D$12</f>
        <v>0</v>
      </c>
      <c r="M123" s="2">
        <f>(鉄鋼!K123/鉄鋼!K111*100-100)*M$12/$D$12</f>
        <v>-0.72614495105290067</v>
      </c>
      <c r="N123" s="2">
        <f>(鉄鋼!L123/鉄鋼!L111*100-100)*N$12/$D$12</f>
        <v>0.20370690588597648</v>
      </c>
      <c r="O123" s="2">
        <f>(鉄鋼!M123/鉄鋼!M111*100-100)*O$12/$D$12</f>
        <v>7.4916899058219888E-4</v>
      </c>
      <c r="P123" s="2">
        <f>(鉄鋼!N123/鉄鋼!N111*100-100)*P$12/$D$12</f>
        <v>2.9383726978572666E-4</v>
      </c>
      <c r="Q123" s="2">
        <f>(鉄鋼!O123/鉄鋼!O111*100-100)*Q$12/$D$12</f>
        <v>-1.6306751853410211E-4</v>
      </c>
      <c r="R123" s="2">
        <f>(鉄鋼!P123/鉄鋼!P111*100-100)*R$12/$D$12</f>
        <v>0</v>
      </c>
      <c r="S123" s="2">
        <f>(鉄鋼!Q123/鉄鋼!Q111*100-100)*S$12/$D$12</f>
        <v>0</v>
      </c>
      <c r="T123" s="2">
        <f>(鉄鋼!R123/鉄鋼!R111*100-100)*T$12/$D$12</f>
        <v>-6.5877847070947677E-4</v>
      </c>
      <c r="U123" s="2">
        <f>(鉄鋼!S123/鉄鋼!S111*100-100)*U$12/$D$12</f>
        <v>-0.21194574738244357</v>
      </c>
      <c r="V123" s="2">
        <f>(鉄鋼!T123/鉄鋼!T111*100-100)*V$12/$D$12</f>
        <v>-2.0484320569753999E-3</v>
      </c>
      <c r="W123" s="2">
        <f>(鉄鋼!U123/鉄鋼!U111*100-100)*W$12/$D$12</f>
        <v>2.9038310186060341E-4</v>
      </c>
      <c r="X123" s="2">
        <f>(鉄鋼!V123/鉄鋼!V111*100-100)*X$12/$D$12</f>
        <v>1.9402746375993657E-3</v>
      </c>
      <c r="Y123" s="2">
        <f>(鉄鋼!W123/鉄鋼!W111*100-100)*Y$12/$D$12</f>
        <v>2.5875004819697956E-3</v>
      </c>
      <c r="Z123" s="2">
        <f>(鉄鋼!X123/鉄鋼!X111*100-100)*Z$12/$D$12</f>
        <v>2.3247191660532747E-3</v>
      </c>
      <c r="AA123" s="2">
        <f>(鉄鋼!Y123/鉄鋼!Y111*100-100)*AA$12/$D$12</f>
        <v>1.172256661993418E-3</v>
      </c>
      <c r="AB123" s="2">
        <f>(鉄鋼!Z123/鉄鋼!Z111*100-100)*AB$12/$D$12</f>
        <v>2.0188755577825371E-5</v>
      </c>
      <c r="AC123" s="2">
        <f>(鉄鋼!AA123/鉄鋼!AA111*100-100)*AC$12/$D$12</f>
        <v>3.5892922116874809E-3</v>
      </c>
      <c r="AD123" s="2">
        <f>(鉄鋼!AB123/鉄鋼!AB111*100-100)*AD$12/$D$12</f>
        <v>2.0845786084796131E-5</v>
      </c>
      <c r="AE123" s="2">
        <f>(鉄鋼!AC123/鉄鋼!AC111*100-100)*AE$12/$D$12</f>
        <v>4.9596666915043442E-4</v>
      </c>
      <c r="AJ123" s="4">
        <v>43831</v>
      </c>
      <c r="AK123" s="2">
        <f t="shared" ref="AK123:AK147" si="22">E123</f>
        <v>6.863132845911541</v>
      </c>
      <c r="AL123" s="2">
        <f t="shared" ref="AL123:AL147" si="23">J123</f>
        <v>-1.8617353056276817</v>
      </c>
      <c r="AM123" s="2">
        <f t="shared" ref="AM123:AM147" si="24">M123</f>
        <v>-0.72614495105290067</v>
      </c>
      <c r="AN123" s="2">
        <f t="shared" ref="AN123:AN147" si="25">N123</f>
        <v>0.20370690588597648</v>
      </c>
      <c r="AO123" s="2">
        <f t="shared" ref="AO123:AO147" si="26">U123</f>
        <v>-0.21194574738244357</v>
      </c>
      <c r="AP123" s="2">
        <f t="shared" ref="AP123:AP147" si="27">AQ123-SUM(AK123:AO123)</f>
        <v>-3.2736362642907677</v>
      </c>
      <c r="AQ123" s="2">
        <f t="shared" ref="AQ123:AQ147" si="28">D123</f>
        <v>0.99337748344372301</v>
      </c>
      <c r="AR123" s="9">
        <f>鉄鋼!AX123</f>
        <v>-0.30456852791877509</v>
      </c>
      <c r="AS123" s="9">
        <f>鉄鋼!AY123</f>
        <v>0.71167209759562411</v>
      </c>
    </row>
    <row r="124" spans="1:45">
      <c r="B124">
        <v>2</v>
      </c>
      <c r="C124" s="4">
        <v>43862</v>
      </c>
      <c r="D124" s="2">
        <f>(鉄鋼!B124/鉄鋼!B112*100-100)*D$12/$D$12</f>
        <v>-2.0742358078602479</v>
      </c>
      <c r="E124" s="2">
        <f>(鉄鋼!C124/鉄鋼!C112*100-100)*E$12/$D$12</f>
        <v>2.1985161692125237</v>
      </c>
      <c r="F124" s="2">
        <f>(鉄鋼!D124/鉄鋼!D112*100-100)*F$12/$D$12</f>
        <v>0</v>
      </c>
      <c r="G124" s="2">
        <f>(鉄鋼!E124/鉄鋼!E112*100-100)*G$12/$D$12</f>
        <v>4.0960473547573217E-4</v>
      </c>
      <c r="H124" s="2">
        <f>(鉄鋼!F124/鉄鋼!F112*100-100)*H$12/$D$12</f>
        <v>9.813898291777816E-4</v>
      </c>
      <c r="I124" s="2">
        <f>(鉄鋼!G124/鉄鋼!G112*100-100)*I$12/$D$12</f>
        <v>-2.5044074628131512E-2</v>
      </c>
      <c r="J124" s="2">
        <f>(鉄鋼!H124/鉄鋼!H112*100-100)*J$12/$D$12</f>
        <v>-1.8681895569990092</v>
      </c>
      <c r="K124" s="2">
        <f>(鉄鋼!I124/鉄鋼!I112*100-100)*K$12/$D$12</f>
        <v>-9.4848326685822157E-4</v>
      </c>
      <c r="L124" s="2">
        <f>(鉄鋼!J124/鉄鋼!J112*100-100)*L$12/$D$12</f>
        <v>-1.2233917916999775E-2</v>
      </c>
      <c r="M124" s="2">
        <f>(鉄鋼!K124/鉄鋼!K112*100-100)*M$12/$D$12</f>
        <v>-1.1593651872437025</v>
      </c>
      <c r="N124" s="2">
        <f>(鉄鋼!L124/鉄鋼!L112*100-100)*N$12/$D$12</f>
        <v>0.19617377505267378</v>
      </c>
      <c r="O124" s="2">
        <f>(鉄鋼!M124/鉄鋼!M112*100-100)*O$12/$D$12</f>
        <v>1.4926570788660278E-4</v>
      </c>
      <c r="P124" s="2">
        <f>(鉄鋼!N124/鉄鋼!N112*100-100)*P$12/$D$12</f>
        <v>2.5376306928607666E-4</v>
      </c>
      <c r="Q124" s="2">
        <f>(鉄鋼!O124/鉄鋼!O112*100-100)*Q$12/$D$12</f>
        <v>-1.6228504483672152E-4</v>
      </c>
      <c r="R124" s="2">
        <f>(鉄鋼!P124/鉄鋼!P112*100-100)*R$12/$D$12</f>
        <v>0</v>
      </c>
      <c r="S124" s="2">
        <f>(鉄鋼!Q124/鉄鋼!Q112*100-100)*S$12/$D$12</f>
        <v>0</v>
      </c>
      <c r="T124" s="2">
        <f>(鉄鋼!R124/鉄鋼!R112*100-100)*T$12/$D$12</f>
        <v>-6.5742156345773028E-4</v>
      </c>
      <c r="U124" s="2">
        <f>(鉄鋼!S124/鉄鋼!S112*100-100)*U$12/$D$12</f>
        <v>-0.26493679816368992</v>
      </c>
      <c r="V124" s="2">
        <f>(鉄鋼!T124/鉄鋼!T112*100-100)*V$12/$D$12</f>
        <v>-2.0484320569753999E-3</v>
      </c>
      <c r="W124" s="2">
        <f>(鉄鋼!U124/鉄鋼!U112*100-100)*W$12/$D$12</f>
        <v>2.9038310186060341E-4</v>
      </c>
      <c r="X124" s="2">
        <f>(鉄鋼!V124/鉄鋼!V112*100-100)*X$12/$D$12</f>
        <v>1.66309254651373E-3</v>
      </c>
      <c r="Y124" s="2">
        <f>(鉄鋼!W124/鉄鋼!W112*100-100)*Y$12/$D$12</f>
        <v>1.8594272566517026E-3</v>
      </c>
      <c r="Z124" s="2">
        <f>(鉄鋼!X124/鉄鋼!X112*100-100)*Z$12/$D$12</f>
        <v>2.7896629992638102E-3</v>
      </c>
      <c r="AA124" s="2">
        <f>(鉄鋼!Y124/鉄鋼!Y112*100-100)*AA$12/$D$12</f>
        <v>3.9035021220695755E-4</v>
      </c>
      <c r="AB124" s="2">
        <f>(鉄鋼!Z124/鉄鋼!Z112*100-100)*AB$12/$D$12</f>
        <v>2.0188755577825371E-5</v>
      </c>
      <c r="AC124" s="2">
        <f>(鉄鋼!AA124/鉄鋼!AA112*100-100)*AC$12/$D$12</f>
        <v>3.5858108419380011E-3</v>
      </c>
      <c r="AD124" s="2">
        <f>(鉄鋼!AB124/鉄鋼!AB112*100-100)*AD$12/$D$12</f>
        <v>2.0845786084796131E-5</v>
      </c>
      <c r="AE124" s="2">
        <f>(鉄鋼!AC124/鉄鋼!AC112*100-100)*AE$12/$D$12</f>
        <v>3.0797190255987995E-4</v>
      </c>
      <c r="AJ124" s="4">
        <v>43862</v>
      </c>
      <c r="AK124" s="2">
        <f t="shared" si="22"/>
        <v>2.1985161692125237</v>
      </c>
      <c r="AL124" s="2">
        <f t="shared" si="23"/>
        <v>-1.8681895569990092</v>
      </c>
      <c r="AM124" s="2">
        <f t="shared" si="24"/>
        <v>-1.1593651872437025</v>
      </c>
      <c r="AN124" s="2">
        <f t="shared" si="25"/>
        <v>0.19617377505267378</v>
      </c>
      <c r="AO124" s="2">
        <f t="shared" si="26"/>
        <v>-0.26493679816368992</v>
      </c>
      <c r="AP124" s="2">
        <f t="shared" si="27"/>
        <v>-1.1764342097190437</v>
      </c>
      <c r="AQ124" s="2">
        <f t="shared" si="28"/>
        <v>-2.0742358078602479</v>
      </c>
      <c r="AR124" s="9">
        <f>鉄鋼!AX124</f>
        <v>-0.6072874493927003</v>
      </c>
      <c r="AS124" s="9">
        <f>鉄鋼!AY124</f>
        <v>-1.490631750208351</v>
      </c>
    </row>
    <row r="125" spans="1:45">
      <c r="B125">
        <v>3</v>
      </c>
      <c r="C125" s="4">
        <v>43891</v>
      </c>
      <c r="D125" s="2">
        <f>(鉄鋼!B125/鉄鋼!B113*100-100)*D$12/$D$12</f>
        <v>-3.0467899891186083</v>
      </c>
      <c r="E125" s="2">
        <f>(鉄鋼!C125/鉄鋼!C113*100-100)*E$12/$D$12</f>
        <v>1.7088313081744058</v>
      </c>
      <c r="F125" s="2">
        <f>(鉄鋼!D125/鉄鋼!D113*100-100)*F$12/$D$12</f>
        <v>0</v>
      </c>
      <c r="G125" s="2">
        <f>(鉄鋼!E125/鉄鋼!E113*100-100)*G$12/$D$12</f>
        <v>8.1221432366631634E-5</v>
      </c>
      <c r="H125" s="2">
        <f>(鉄鋼!F125/鉄鋼!F113*100-100)*H$12/$D$12</f>
        <v>7.5491525321368352E-4</v>
      </c>
      <c r="I125" s="2">
        <f>(鉄鋼!G125/鉄鋼!G113*100-100)*I$12/$D$12</f>
        <v>-3.1147385006649826E-2</v>
      </c>
      <c r="J125" s="2">
        <f>(鉄鋼!H125/鉄鋼!H113*100-100)*J$12/$D$12</f>
        <v>-1.9563004619987958</v>
      </c>
      <c r="K125" s="2">
        <f>(鉄鋼!I125/鉄鋼!I113*100-100)*K$12/$D$12</f>
        <v>-1.082870240265517E-3</v>
      </c>
      <c r="L125" s="2">
        <f>(鉄鋼!J125/鉄鋼!J113*100-100)*L$12/$D$12</f>
        <v>-1.486867662014049E-2</v>
      </c>
      <c r="M125" s="2">
        <f>(鉄鋼!K125/鉄鋼!K113*100-100)*M$12/$D$12</f>
        <v>-1.5890664114046567</v>
      </c>
      <c r="N125" s="2">
        <f>(鉄鋼!L125/鉄鋼!L113*100-100)*N$12/$D$12</f>
        <v>1.9992312805821727E-2</v>
      </c>
      <c r="O125" s="2">
        <f>(鉄鋼!M125/鉄鋼!M113*100-100)*O$12/$D$12</f>
        <v>-1.4926570788660278E-4</v>
      </c>
      <c r="P125" s="2">
        <f>(鉄鋼!N125/鉄鋼!N113*100-100)*P$12/$D$12</f>
        <v>-2.115594392454959E-4</v>
      </c>
      <c r="Q125" s="2">
        <f>(鉄鋼!O125/鉄鋼!O113*100-100)*Q$12/$D$12</f>
        <v>-1.013309064716334E-4</v>
      </c>
      <c r="R125" s="2">
        <f>(鉄鋼!P125/鉄鋼!P113*100-100)*R$12/$D$12</f>
        <v>0</v>
      </c>
      <c r="S125" s="2">
        <f>(鉄鋼!Q125/鉄鋼!Q113*100-100)*S$12/$D$12</f>
        <v>0</v>
      </c>
      <c r="T125" s="2">
        <f>(鉄鋼!R125/鉄鋼!R113*100-100)*T$12/$D$12</f>
        <v>-2.9523160550140293E-3</v>
      </c>
      <c r="U125" s="2">
        <f>(鉄鋼!S125/鉄鋼!S113*100-100)*U$12/$D$12</f>
        <v>-0.26452218658596893</v>
      </c>
      <c r="V125" s="2">
        <f>(鉄鋼!T125/鉄鋼!T113*100-100)*V$12/$D$12</f>
        <v>-2.0484320569753999E-3</v>
      </c>
      <c r="W125" s="2">
        <f>(鉄鋼!U125/鉄鋼!U113*100-100)*W$12/$D$12</f>
        <v>2.9038310186060341E-4</v>
      </c>
      <c r="X125" s="2">
        <f>(鉄鋼!V125/鉄鋼!V113*100-100)*X$12/$D$12</f>
        <v>1.3859104554281364E-3</v>
      </c>
      <c r="Y125" s="2">
        <f>(鉄鋼!W125/鉄鋼!W113*100-100)*Y$12/$D$12</f>
        <v>-1.2859954942856598E-3</v>
      </c>
      <c r="Z125" s="2">
        <f>(鉄鋼!X125/鉄鋼!X113*100-100)*Z$12/$D$12</f>
        <v>1.3838377538219948E-3</v>
      </c>
      <c r="AA125" s="2">
        <f>(鉄鋼!Y125/鉄鋼!Y113*100-100)*AA$12/$D$12</f>
        <v>0</v>
      </c>
      <c r="AB125" s="2">
        <f>(鉄鋼!Z125/鉄鋼!Z113*100-100)*AB$12/$D$12</f>
        <v>2.0188755577825371E-5</v>
      </c>
      <c r="AC125" s="2">
        <f>(鉄鋼!AA125/鉄鋼!AA113*100-100)*AC$12/$D$12</f>
        <v>-3.5685048050558108E-3</v>
      </c>
      <c r="AD125" s="2">
        <f>(鉄鋼!AB125/鉄鋼!AB113*100-100)*AD$12/$D$12</f>
        <v>2.0845786084796131E-5</v>
      </c>
      <c r="AE125" s="2">
        <f>(鉄鋼!AC125/鉄鋼!AC113*100-100)*AE$12/$D$12</f>
        <v>2.8690961978093422E-4</v>
      </c>
      <c r="AJ125" s="4">
        <v>43891</v>
      </c>
      <c r="AK125" s="2">
        <f t="shared" si="22"/>
        <v>1.7088313081744058</v>
      </c>
      <c r="AL125" s="2">
        <f t="shared" si="23"/>
        <v>-1.9563004619987958</v>
      </c>
      <c r="AM125" s="2">
        <f t="shared" si="24"/>
        <v>-1.5890664114046567</v>
      </c>
      <c r="AN125" s="2">
        <f t="shared" si="25"/>
        <v>1.9992312805821727E-2</v>
      </c>
      <c r="AO125" s="2">
        <f t="shared" si="26"/>
        <v>-0.26452218658596893</v>
      </c>
      <c r="AP125" s="2">
        <f t="shared" si="27"/>
        <v>-0.96572455010941427</v>
      </c>
      <c r="AQ125" s="2">
        <f t="shared" si="28"/>
        <v>-3.0467899891186083</v>
      </c>
      <c r="AR125" s="9">
        <f>鉄鋼!AX125</f>
        <v>-1.5136226034308748</v>
      </c>
      <c r="AS125" s="9">
        <f>鉄鋼!AY125</f>
        <v>-2.1915623491173619</v>
      </c>
    </row>
    <row r="126" spans="1:45">
      <c r="B126">
        <v>4</v>
      </c>
      <c r="C126" s="4">
        <v>43922</v>
      </c>
      <c r="D126" s="2">
        <f>(鉄鋼!B126/鉄鋼!B114*100-100)*D$12/$D$12</f>
        <v>-4.6486486486486456</v>
      </c>
      <c r="E126" s="2">
        <f>(鉄鋼!C126/鉄鋼!C114*100-100)*E$12/$D$12</f>
        <v>1.7027283392166397</v>
      </c>
      <c r="F126" s="2">
        <f>(鉄鋼!D126/鉄鋼!D114*100-100)*F$12/$D$12</f>
        <v>0</v>
      </c>
      <c r="G126" s="2">
        <f>(鉄鋼!E126/鉄鋼!E114*100-100)*G$12/$D$12</f>
        <v>-8.1221432366643804E-5</v>
      </c>
      <c r="H126" s="2">
        <f>(鉄鋼!F126/鉄鋼!F114*100-100)*H$12/$D$12</f>
        <v>6.7628696091220051E-4</v>
      </c>
      <c r="I126" s="2">
        <f>(鉄鋼!G126/鉄鋼!G114*100-100)*I$12/$D$12</f>
        <v>-4.4485259035916679E-2</v>
      </c>
      <c r="J126" s="2">
        <f>(鉄鋼!H126/鉄鋼!H114*100-100)*J$12/$D$12</f>
        <v>-1.8269963169088723</v>
      </c>
      <c r="K126" s="2">
        <f>(鉄鋼!I126/鉄鋼!I114*100-100)*K$12/$D$12</f>
        <v>-1.0817618776859184E-3</v>
      </c>
      <c r="L126" s="2">
        <f>(鉄鋼!J126/鉄鋼!J114*100-100)*L$12/$D$12</f>
        <v>-3.4830320036768343E-2</v>
      </c>
      <c r="M126" s="2">
        <f>(鉄鋼!K126/鉄鋼!K114*100-100)*M$12/$D$12</f>
        <v>-3.2775060212450322</v>
      </c>
      <c r="N126" s="2">
        <f>(鉄鋼!L126/鉄鋼!L114*100-100)*N$12/$D$12</f>
        <v>1.0820297108318591E-2</v>
      </c>
      <c r="O126" s="2">
        <f>(鉄鋼!M126/鉄鋼!M114*100-100)*O$12/$D$12</f>
        <v>-4.4694982541258646E-4</v>
      </c>
      <c r="P126" s="2">
        <f>(鉄鋼!N126/鉄鋼!N114*100-100)*P$12/$D$12</f>
        <v>-3.6415860142068821E-4</v>
      </c>
      <c r="Q126" s="2">
        <f>(鉄鋼!O126/鉄鋼!O114*100-100)*Q$12/$D$12</f>
        <v>-1.2206521899893916E-4</v>
      </c>
      <c r="R126" s="2">
        <f>(鉄鋼!P126/鉄鋼!P114*100-100)*R$12/$D$12</f>
        <v>0</v>
      </c>
      <c r="S126" s="2">
        <f>(鉄鋼!Q126/鉄鋼!Q114*100-100)*S$12/$D$12</f>
        <v>0</v>
      </c>
      <c r="T126" s="2">
        <f>(鉄鋼!R126/鉄鋼!R114*100-100)*T$12/$D$12</f>
        <v>-3.604681580745546E-3</v>
      </c>
      <c r="U126" s="2">
        <f>(鉄鋼!S126/鉄鋼!S114*100-100)*U$12/$D$12</f>
        <v>-0.23181682379470339</v>
      </c>
      <c r="V126" s="2">
        <f>(鉄鋼!T126/鉄鋼!T114*100-100)*V$12/$D$12</f>
        <v>-2.9019454140485198E-3</v>
      </c>
      <c r="W126" s="2">
        <f>(鉄鋼!U126/鉄鋼!U114*100-100)*W$12/$D$12</f>
        <v>1.3036421993822115E-4</v>
      </c>
      <c r="X126" s="2">
        <f>(鉄鋼!V126/鉄鋼!V114*100-100)*X$12/$D$12</f>
        <v>0</v>
      </c>
      <c r="Y126" s="2">
        <f>(鉄鋼!W126/鉄鋼!W114*100-100)*Y$12/$D$12</f>
        <v>-7.0021037233951094E-3</v>
      </c>
      <c r="Z126" s="2">
        <f>(鉄鋼!X126/鉄鋼!X114*100-100)*Z$12/$D$12</f>
        <v>2.7649514175774551E-3</v>
      </c>
      <c r="AA126" s="2">
        <f>(鉄鋼!Y126/鉄鋼!Y114*100-100)*AA$12/$D$12</f>
        <v>3.8954867173013379E-4</v>
      </c>
      <c r="AB126" s="2">
        <f>(鉄鋼!Z126/鉄鋼!Z114*100-100)*AB$12/$D$12</f>
        <v>2.0188755577825371E-5</v>
      </c>
      <c r="AC126" s="2">
        <f>(鉄鋼!AA126/鉄鋼!AA114*100-100)*AC$12/$D$12</f>
        <v>7.164672438058098E-3</v>
      </c>
      <c r="AD126" s="2">
        <f>(鉄鋼!AB126/鉄鋼!AB114*100-100)*AD$12/$D$12</f>
        <v>2.0845786084796131E-5</v>
      </c>
      <c r="AE126" s="2">
        <f>(鉄鋼!AC126/鉄鋼!AC114*100-100)*AE$12/$D$12</f>
        <v>1.017163540077082E-4</v>
      </c>
      <c r="AJ126" s="4">
        <v>43922</v>
      </c>
      <c r="AK126" s="2">
        <f t="shared" si="22"/>
        <v>1.7027283392166397</v>
      </c>
      <c r="AL126" s="2">
        <f t="shared" si="23"/>
        <v>-1.8269963169088723</v>
      </c>
      <c r="AM126" s="2">
        <f t="shared" si="24"/>
        <v>-3.2775060212450322</v>
      </c>
      <c r="AN126" s="2">
        <f t="shared" si="25"/>
        <v>1.0820297108318591E-2</v>
      </c>
      <c r="AO126" s="2">
        <f t="shared" si="26"/>
        <v>-0.23181682379470339</v>
      </c>
      <c r="AP126" s="2">
        <f t="shared" si="27"/>
        <v>-1.025878123024996</v>
      </c>
      <c r="AQ126" s="2">
        <f t="shared" si="28"/>
        <v>-4.6486486486486456</v>
      </c>
      <c r="AR126" s="9">
        <f>鉄鋼!AX126</f>
        <v>-3.6926147704590733</v>
      </c>
      <c r="AS126" s="9">
        <f>鉄鋼!AY126</f>
        <v>-3.3498818754468829</v>
      </c>
    </row>
    <row r="127" spans="1:45">
      <c r="B127">
        <v>5</v>
      </c>
      <c r="C127" s="4">
        <v>43952</v>
      </c>
      <c r="D127" s="2">
        <f>(鉄鋼!B127/鉄鋼!B115*100-100)*D$12/$D$12</f>
        <v>-4.7464940668824198</v>
      </c>
      <c r="E127" s="2">
        <f>(鉄鋼!C127/鉄鋼!C115*100-100)*E$12/$D$12</f>
        <v>1.090239830606849</v>
      </c>
      <c r="F127" s="2">
        <f>(鉄鋼!D127/鉄鋼!D115*100-100)*F$12/$D$12</f>
        <v>0</v>
      </c>
      <c r="G127" s="2">
        <f>(鉄鋼!E127/鉄鋼!E115*100-100)*G$12/$D$12</f>
        <v>-6.4977145893306521E-4</v>
      </c>
      <c r="H127" s="2">
        <f>(鉄鋼!F127/鉄鋼!F115*100-100)*H$12/$D$12</f>
        <v>5.2600096959836784E-4</v>
      </c>
      <c r="I127" s="2">
        <f>(鉄鋼!G127/鉄鋼!G115*100-100)*I$12/$D$12</f>
        <v>-4.1881496520372451E-2</v>
      </c>
      <c r="J127" s="2">
        <f>(鉄鋼!H127/鉄鋼!H115*100-100)*J$12/$D$12</f>
        <v>-1.8873216669954855</v>
      </c>
      <c r="K127" s="2">
        <f>(鉄鋼!I127/鉄鋼!I115*100-100)*K$12/$D$12</f>
        <v>-1.082870240265517E-3</v>
      </c>
      <c r="L127" s="2">
        <f>(鉄鋼!J127/鉄鋼!J115*100-100)*L$12/$D$12</f>
        <v>-3.0530566432938541E-2</v>
      </c>
      <c r="M127" s="2">
        <f>(鉄鋼!K127/鉄鋼!K115*100-100)*M$12/$D$12</f>
        <v>-3.2163278983809147</v>
      </c>
      <c r="N127" s="2">
        <f>(鉄鋼!L127/鉄鋼!L115*100-100)*N$12/$D$12</f>
        <v>4.9439679531205427E-2</v>
      </c>
      <c r="O127" s="2">
        <f>(鉄鋼!M127/鉄鋼!M115*100-100)*O$12/$D$12</f>
        <v>-2.9824871556888451E-4</v>
      </c>
      <c r="P127" s="2">
        <f>(鉄鋼!N127/鉄鋼!N115*100-100)*P$12/$D$12</f>
        <v>-4.8501985237067551E-4</v>
      </c>
      <c r="Q127" s="2">
        <f>(鉄鋼!O127/鉄鋼!O115*100-100)*Q$12/$D$12</f>
        <v>-1.4186326906028617E-4</v>
      </c>
      <c r="R127" s="2">
        <f>(鉄鋼!P127/鉄鋼!P115*100-100)*R$12/$D$12</f>
        <v>0</v>
      </c>
      <c r="S127" s="2">
        <f>(鉄鋼!Q127/鉄鋼!Q115*100-100)*S$12/$D$12</f>
        <v>0</v>
      </c>
      <c r="T127" s="2">
        <f>(鉄鋼!R127/鉄鋼!R115*100-100)*T$12/$D$12</f>
        <v>-2.3009754721021241E-3</v>
      </c>
      <c r="U127" s="2">
        <f>(鉄鋼!S127/鉄鋼!S115*100-100)*U$12/$D$12</f>
        <v>-0.21295822706739079</v>
      </c>
      <c r="V127" s="2">
        <f>(鉄鋼!T127/鉄鋼!T115*100-100)*V$12/$D$12</f>
        <v>-1.2093879475297805E-3</v>
      </c>
      <c r="W127" s="2">
        <f>(鉄鋼!U127/鉄鋼!U115*100-100)*W$12/$D$12</f>
        <v>1.1722451643212435E-4</v>
      </c>
      <c r="X127" s="2">
        <f>(鉄鋼!V127/鉄鋼!V115*100-100)*X$12/$D$12</f>
        <v>0</v>
      </c>
      <c r="Y127" s="2">
        <f>(鉄鋼!W127/鉄鋼!W115*100-100)*Y$12/$D$12</f>
        <v>-9.9205366702037473E-3</v>
      </c>
      <c r="Z127" s="2">
        <f>(鉄鋼!X127/鉄鋼!X115*100-100)*Z$12/$D$12</f>
        <v>3.2289547589180768E-3</v>
      </c>
      <c r="AA127" s="2">
        <f>(鉄鋼!Y127/鉄鋼!Y115*100-100)*AA$12/$D$12</f>
        <v>0</v>
      </c>
      <c r="AB127" s="2">
        <f>(鉄鋼!Z127/鉄鋼!Z115*100-100)*AB$12/$D$12</f>
        <v>0</v>
      </c>
      <c r="AC127" s="2">
        <f>(鉄鋼!AA127/鉄鋼!AA115*100-100)*AC$12/$D$12</f>
        <v>5.3839383175309586E-3</v>
      </c>
      <c r="AD127" s="2">
        <f>(鉄鋼!AB127/鉄鋼!AB115*100-100)*AD$12/$D$12</f>
        <v>2.0845786084796131E-5</v>
      </c>
      <c r="AE127" s="2">
        <f>(鉄鋼!AC127/鉄鋼!AC115*100-100)*AE$12/$D$12</f>
        <v>6.0918138456950368E-5</v>
      </c>
      <c r="AJ127" s="4">
        <v>43952</v>
      </c>
      <c r="AK127" s="2">
        <f t="shared" si="22"/>
        <v>1.090239830606849</v>
      </c>
      <c r="AL127" s="2">
        <f t="shared" si="23"/>
        <v>-1.8873216669954855</v>
      </c>
      <c r="AM127" s="2">
        <f t="shared" si="24"/>
        <v>-3.2163278983809147</v>
      </c>
      <c r="AN127" s="2">
        <f t="shared" si="25"/>
        <v>4.9439679531205427E-2</v>
      </c>
      <c r="AO127" s="2">
        <f t="shared" si="26"/>
        <v>-0.21295822706739079</v>
      </c>
      <c r="AP127" s="2">
        <f t="shared" si="27"/>
        <v>-0.5695657845766835</v>
      </c>
      <c r="AQ127" s="2">
        <f t="shared" si="28"/>
        <v>-4.7464940668824198</v>
      </c>
      <c r="AR127" s="9">
        <f>鉄鋼!AX127</f>
        <v>-3.9039039039039096</v>
      </c>
      <c r="AS127" s="9">
        <f>鉄鋼!AY127</f>
        <v>-3.4224536328320738</v>
      </c>
    </row>
    <row r="128" spans="1:45">
      <c r="B128">
        <v>6</v>
      </c>
      <c r="C128" s="4">
        <v>43983</v>
      </c>
      <c r="D128" s="2">
        <f>(鉄鋼!B128/鉄鋼!B116*100-100)*D$12/$D$12</f>
        <v>-3.9003250270855858</v>
      </c>
      <c r="E128" s="2">
        <f>(鉄鋼!C128/鉄鋼!C116*100-100)*E$12/$D$12</f>
        <v>1.3619731370445349</v>
      </c>
      <c r="F128" s="2">
        <f>(鉄鋼!D128/鉄鋼!D116*100-100)*F$12/$D$12</f>
        <v>0</v>
      </c>
      <c r="G128" s="2">
        <f>(鉄鋼!E128/鉄鋼!E116*100-100)*G$12/$D$12</f>
        <v>-5.6801111658864043E-4</v>
      </c>
      <c r="H128" s="2">
        <f>(鉄鋼!F128/鉄鋼!F116*100-100)*H$12/$D$12</f>
        <v>6.775381856317451E-4</v>
      </c>
      <c r="I128" s="2">
        <f>(鉄鋼!G128/鉄鋼!G116*100-100)*I$12/$D$12</f>
        <v>-4.0554124238796743E-2</v>
      </c>
      <c r="J128" s="2">
        <f>(鉄鋼!H128/鉄鋼!H116*100-100)*J$12/$D$12</f>
        <v>-1.8088315713041989</v>
      </c>
      <c r="K128" s="2">
        <f>(鉄鋼!I128/鉄鋼!I116*100-100)*K$12/$D$12</f>
        <v>-6.7818362070016873E-4</v>
      </c>
      <c r="L128" s="2">
        <f>(鉄鋼!J128/鉄鋼!J116*100-100)*L$12/$D$12</f>
        <v>-3.0584794792499644E-2</v>
      </c>
      <c r="M128" s="2">
        <f>(鉄鋼!K128/鉄鋼!K116*100-100)*M$12/$D$12</f>
        <v>-2.6528698947079774</v>
      </c>
      <c r="N128" s="2">
        <f>(鉄鋼!L128/鉄鋼!L116*100-100)*N$12/$D$12</f>
        <v>7.9995372161134851E-2</v>
      </c>
      <c r="O128" s="2">
        <f>(鉄鋼!M128/鉄鋼!M116*100-100)*O$12/$D$12</f>
        <v>-1.4940732620530772E-4</v>
      </c>
      <c r="P128" s="2">
        <f>(鉄鋼!N128/鉄鋼!N116*100-100)*P$12/$D$12</f>
        <v>-2.3444903286424238E-4</v>
      </c>
      <c r="Q128" s="2">
        <f>(鉄鋼!O128/鉄鋼!O116*100-100)*Q$12/$D$12</f>
        <v>-1.6369895132609908E-4</v>
      </c>
      <c r="R128" s="2">
        <f>(鉄鋼!P128/鉄鋼!P116*100-100)*R$12/$D$12</f>
        <v>0</v>
      </c>
      <c r="S128" s="2">
        <f>(鉄鋼!Q128/鉄鋼!Q116*100-100)*S$12/$D$12</f>
        <v>0</v>
      </c>
      <c r="T128" s="2">
        <f>(鉄鋼!R128/鉄鋼!R116*100-100)*T$12/$D$12</f>
        <v>-9.8613234518666357E-4</v>
      </c>
      <c r="U128" s="2">
        <f>(鉄鋼!S128/鉄鋼!S116*100-100)*U$12/$D$12</f>
        <v>-0.15904015503749436</v>
      </c>
      <c r="V128" s="2">
        <f>(鉄鋼!T128/鉄鋼!T116*100-100)*V$12/$D$12</f>
        <v>-2.0732364814796339E-3</v>
      </c>
      <c r="W128" s="2">
        <f>(鉄鋼!U128/鉄鋼!U116*100-100)*W$12/$D$12</f>
        <v>1.1722451643212435E-4</v>
      </c>
      <c r="X128" s="2">
        <f>(鉄鋼!V128/鉄鋼!V116*100-100)*X$12/$D$12</f>
        <v>0</v>
      </c>
      <c r="Y128" s="2">
        <f>(鉄鋼!W128/鉄鋼!W116*100-100)*Y$12/$D$12</f>
        <v>-3.8657101795194029E-3</v>
      </c>
      <c r="Z128" s="2">
        <f>(鉄鋼!X128/鉄鋼!X116*100-100)*Z$12/$D$12</f>
        <v>1.8487598817102761E-3</v>
      </c>
      <c r="AA128" s="2">
        <f>(鉄鋼!Y128/鉄鋼!Y116*100-100)*AA$12/$D$12</f>
        <v>0</v>
      </c>
      <c r="AB128" s="2">
        <f>(鉄鋼!Z128/鉄鋼!Z116*100-100)*AB$12/$D$12</f>
        <v>0</v>
      </c>
      <c r="AC128" s="2">
        <f>(鉄鋼!AA128/鉄鋼!AA116*100-100)*AC$12/$D$12</f>
        <v>7.1785844233747008E-3</v>
      </c>
      <c r="AD128" s="2">
        <f>(鉄鋼!AB128/鉄鋼!AB116*100-100)*AD$12/$D$12</f>
        <v>2.0845786084796131E-5</v>
      </c>
      <c r="AE128" s="2">
        <f>(鉄鋼!AC128/鉄鋼!AC116*100-100)*AE$12/$D$12</f>
        <v>4.0649282865353126E-5</v>
      </c>
      <c r="AJ128" s="4">
        <v>43983</v>
      </c>
      <c r="AK128" s="2">
        <f t="shared" si="22"/>
        <v>1.3619731370445349</v>
      </c>
      <c r="AL128" s="2">
        <f t="shared" si="23"/>
        <v>-1.8088315713041989</v>
      </c>
      <c r="AM128" s="2">
        <f t="shared" si="24"/>
        <v>-2.6528698947079774</v>
      </c>
      <c r="AN128" s="2">
        <f t="shared" si="25"/>
        <v>7.9995372161134851E-2</v>
      </c>
      <c r="AO128" s="2">
        <f t="shared" si="26"/>
        <v>-0.15904015503749436</v>
      </c>
      <c r="AP128" s="2">
        <f t="shared" si="27"/>
        <v>-0.72155191524158502</v>
      </c>
      <c r="AQ128" s="2">
        <f t="shared" si="28"/>
        <v>-3.9003250270855858</v>
      </c>
      <c r="AR128" s="9">
        <f>鉄鋼!AX128</f>
        <v>-3.7185929648241256</v>
      </c>
      <c r="AS128" s="9">
        <f>鉄鋼!AY128</f>
        <v>-2.8089288165284927</v>
      </c>
    </row>
    <row r="129" spans="1:45">
      <c r="B129">
        <v>7</v>
      </c>
      <c r="C129" s="4">
        <v>44013</v>
      </c>
      <c r="D129" s="2">
        <f>(鉄鋼!B129/鉄鋼!B117*100-100)*D$12/$D$12</f>
        <v>-4.7826086956521863</v>
      </c>
      <c r="E129" s="2">
        <f>(鉄鋼!C129/鉄鋼!C117*100-100)*E$12/$D$12</f>
        <v>1.3013147245785117</v>
      </c>
      <c r="F129" s="2">
        <f>(鉄鋼!D129/鉄鋼!D117*100-100)*F$12/$D$12</f>
        <v>0</v>
      </c>
      <c r="G129" s="2">
        <f>(鉄鋼!E129/鉄鋼!E117*100-100)*G$12/$D$12</f>
        <v>-8.1999415435291649E-5</v>
      </c>
      <c r="H129" s="2">
        <f>(鉄鋼!F129/鉄鋼!F117*100-100)*H$12/$D$12</f>
        <v>3.7502241611261195E-4</v>
      </c>
      <c r="I129" s="2">
        <f>(鉄鋼!G129/鉄鋼!G117*100-100)*I$12/$D$12</f>
        <v>-3.263416781362246E-2</v>
      </c>
      <c r="J129" s="2">
        <f>(鉄鋼!H129/鉄鋼!H117*100-100)*J$12/$D$12</f>
        <v>-2.2614590000723465</v>
      </c>
      <c r="K129" s="2">
        <f>(鉄鋼!I129/鉄鋼!I117*100-100)*K$12/$D$12</f>
        <v>-6.7888062339358033E-4</v>
      </c>
      <c r="L129" s="2">
        <f>(鉄鋼!J129/鉄鋼!J117*100-100)*L$12/$D$12</f>
        <v>-4.1034567372510197E-2</v>
      </c>
      <c r="M129" s="2">
        <f>(鉄鋼!K129/鉄鋼!K117*100-100)*M$12/$D$12</f>
        <v>-3.0960737259027686</v>
      </c>
      <c r="N129" s="2">
        <f>(鉄鋼!L129/鉄鋼!L117*100-100)*N$12/$D$12</f>
        <v>0.1434594831045356</v>
      </c>
      <c r="O129" s="2">
        <f>(鉄鋼!M129/鉄鋼!M117*100-100)*O$12/$D$12</f>
        <v>-5.9819685401849422E-4</v>
      </c>
      <c r="P129" s="2">
        <f>(鉄鋼!N129/鉄鋼!N117*100-100)*P$12/$D$12</f>
        <v>1.1660862580288407E-4</v>
      </c>
      <c r="Q129" s="2">
        <f>(鉄鋼!O129/鉄鋼!O117*100-100)*Q$12/$D$12</f>
        <v>-1.4227249002873022E-4</v>
      </c>
      <c r="R129" s="2">
        <f>(鉄鋼!P129/鉄鋼!P117*100-100)*R$12/$D$12</f>
        <v>0</v>
      </c>
      <c r="S129" s="2">
        <f>(鉄鋼!Q129/鉄鋼!Q117*100-100)*S$12/$D$12</f>
        <v>0</v>
      </c>
      <c r="T129" s="2">
        <f>(鉄鋼!R129/鉄鋼!R117*100-100)*T$12/$D$12</f>
        <v>-3.2938923535476104E-4</v>
      </c>
      <c r="U129" s="2">
        <f>(鉄鋼!S129/鉄鋼!S117*100-100)*U$12/$D$12</f>
        <v>-0.16886081641202239</v>
      </c>
      <c r="V129" s="2">
        <f>(鉄鋼!T129/鉄鋼!T117*100-100)*V$12/$D$12</f>
        <v>-4.1464729629592922E-3</v>
      </c>
      <c r="W129" s="2">
        <f>(鉄鋼!U129/鉄鋼!U117*100-100)*W$12/$D$12</f>
        <v>1.1722451643212435E-4</v>
      </c>
      <c r="X129" s="2">
        <f>(鉄鋼!V129/鉄鋼!V117*100-100)*X$12/$D$12</f>
        <v>1.66309254651373E-3</v>
      </c>
      <c r="Y129" s="2">
        <f>(鉄鋼!W129/鉄鋼!W117*100-100)*Y$12/$D$12</f>
        <v>-9.1765147546334059E-4</v>
      </c>
      <c r="Z129" s="2">
        <f>(鉄鋼!X129/鉄鋼!X117*100-100)*Z$12/$D$12</f>
        <v>4.5856850151139921E-4</v>
      </c>
      <c r="AA129" s="2">
        <f>(鉄鋼!Y129/鉄鋼!Y117*100-100)*AA$12/$D$12</f>
        <v>3.8954867173013379E-4</v>
      </c>
      <c r="AB129" s="2">
        <f>(鉄鋼!Z129/鉄鋼!Z117*100-100)*AB$12/$D$12</f>
        <v>0</v>
      </c>
      <c r="AC129" s="2">
        <f>(鉄鋼!AA129/鉄鋼!AA117*100-100)*AC$12/$D$12</f>
        <v>1.0788825811394788E-2</v>
      </c>
      <c r="AD129" s="2">
        <f>(鉄鋼!AB129/鉄鋼!AB117*100-100)*AD$12/$D$12</f>
        <v>2.0845786084796131E-5</v>
      </c>
      <c r="AE129" s="2">
        <f>(鉄鋼!AC129/鉄鋼!AC117*100-100)*AE$12/$D$12</f>
        <v>-4.0537914967093513E-5</v>
      </c>
      <c r="AJ129" s="4">
        <v>44013</v>
      </c>
      <c r="AK129" s="2">
        <f t="shared" si="22"/>
        <v>1.3013147245785117</v>
      </c>
      <c r="AL129" s="2">
        <f t="shared" si="23"/>
        <v>-2.2614590000723465</v>
      </c>
      <c r="AM129" s="2">
        <f t="shared" si="24"/>
        <v>-3.0960737259027686</v>
      </c>
      <c r="AN129" s="2">
        <f t="shared" si="25"/>
        <v>0.1434594831045356</v>
      </c>
      <c r="AO129" s="2">
        <f t="shared" si="26"/>
        <v>-0.16886081641202239</v>
      </c>
      <c r="AP129" s="2">
        <f t="shared" si="27"/>
        <v>-0.70098936094809616</v>
      </c>
      <c r="AQ129" s="2">
        <f t="shared" si="28"/>
        <v>-4.7826086956521863</v>
      </c>
      <c r="AR129" s="9">
        <f>鉄鋼!AX129</f>
        <v>-4.1247484909456773</v>
      </c>
      <c r="AS129" s="9">
        <f>鉄鋼!AY129</f>
        <v>-3.4411902689595451</v>
      </c>
    </row>
    <row r="130" spans="1:45">
      <c r="B130">
        <v>8</v>
      </c>
      <c r="C130" s="4">
        <v>44044</v>
      </c>
      <c r="D130" s="2">
        <f>(鉄鋼!B130/鉄鋼!B118*100-100)*D$12/$D$12</f>
        <v>-5.2858683926645114</v>
      </c>
      <c r="E130" s="2">
        <f>(鉄鋼!C130/鉄鋼!C118*100-100)*E$12/$D$12</f>
        <v>-0.61555304129044031</v>
      </c>
      <c r="F130" s="2">
        <f>(鉄鋼!D130/鉄鋼!D118*100-100)*F$12/$D$12</f>
        <v>0</v>
      </c>
      <c r="G130" s="2">
        <f>(鉄鋼!E130/鉄鋼!E118*100-100)*G$12/$D$12</f>
        <v>1.6321713958899749E-4</v>
      </c>
      <c r="H130" s="2">
        <f>(鉄鋼!F130/鉄鋼!F118*100-100)*H$12/$D$12</f>
        <v>3.7536837775109327E-4</v>
      </c>
      <c r="I130" s="2">
        <f>(鉄鋼!G130/鉄鋼!G118*100-100)*I$12/$D$12</f>
        <v>-4.5404059566779072E-2</v>
      </c>
      <c r="J130" s="2">
        <f>(鉄鋼!H130/鉄鋼!H118*100-100)*J$12/$D$12</f>
        <v>-2.2116683544741629</v>
      </c>
      <c r="K130" s="2">
        <f>(鉄鋼!I130/鉄鋼!I118*100-100)*K$12/$D$12</f>
        <v>-6.7888062339358033E-4</v>
      </c>
      <c r="L130" s="2">
        <f>(鉄鋼!J130/鉄鋼!J118*100-100)*L$12/$D$12</f>
        <v>-4.2704934022051867E-2</v>
      </c>
      <c r="M130" s="2">
        <f>(鉄鋼!K130/鉄鋼!K118*100-100)*M$12/$D$12</f>
        <v>-2.5361113470955927</v>
      </c>
      <c r="N130" s="2">
        <f>(鉄鋼!L130/鉄鋼!L118*100-100)*N$12/$D$12</f>
        <v>0.27932876192491413</v>
      </c>
      <c r="O130" s="2">
        <f>(鉄鋼!M130/鉄鋼!M118*100-100)*O$12/$D$12</f>
        <v>-1.4983379811642634E-4</v>
      </c>
      <c r="P130" s="2">
        <f>(鉄鋼!N130/鉄鋼!N118*100-100)*P$12/$D$12</f>
        <v>5.8560708296783524E-5</v>
      </c>
      <c r="Q130" s="2">
        <f>(鉄鋼!O130/鉄鋼!O118*100-100)*Q$12/$D$12</f>
        <v>-3.0486962149013793E-4</v>
      </c>
      <c r="R130" s="2">
        <f>(鉄鋼!P130/鉄鋼!P118*100-100)*R$12/$D$12</f>
        <v>0</v>
      </c>
      <c r="S130" s="2">
        <f>(鉄鋼!Q130/鉄鋼!Q118*100-100)*S$12/$D$12</f>
        <v>0</v>
      </c>
      <c r="T130" s="2">
        <f>(鉄鋼!R130/鉄鋼!R118*100-100)*T$12/$D$12</f>
        <v>-9.8714897647030823E-4</v>
      </c>
      <c r="U130" s="2">
        <f>(鉄鋼!S130/鉄鋼!S118*100-100)*U$12/$D$12</f>
        <v>-0.20589521557760421</v>
      </c>
      <c r="V130" s="2">
        <f>(鉄鋼!T130/鉄鋼!T118*100-100)*V$12/$D$12</f>
        <v>-3.8009335493793413E-3</v>
      </c>
      <c r="W130" s="2">
        <f>(鉄鋼!U130/鉄鋼!U118*100-100)*W$12/$D$12</f>
        <v>1.1722451643212435E-4</v>
      </c>
      <c r="X130" s="2">
        <f>(鉄鋼!V130/鉄鋼!V118*100-100)*X$12/$D$12</f>
        <v>-2.7718209108559388E-4</v>
      </c>
      <c r="Y130" s="2">
        <f>(鉄鋼!W130/鉄鋼!W118*100-100)*Y$12/$D$12</f>
        <v>-1.2821528782668836E-3</v>
      </c>
      <c r="Z130" s="2">
        <f>(鉄鋼!X130/鉄鋼!X118*100-100)*Z$12/$D$12</f>
        <v>-2.275016715467103E-3</v>
      </c>
      <c r="AA130" s="2">
        <f>(鉄鋼!Y130/鉄鋼!Y118*100-100)*AA$12/$D$12</f>
        <v>3.8954867173013379E-4</v>
      </c>
      <c r="AB130" s="2">
        <f>(鉄鋼!Z130/鉄鋼!Z118*100-100)*AB$12/$D$12</f>
        <v>0</v>
      </c>
      <c r="AC130" s="2">
        <f>(鉄鋼!AA130/鉄鋼!AA118*100-100)*AC$12/$D$12</f>
        <v>8.9994424976580171E-3</v>
      </c>
      <c r="AD130" s="2">
        <f>(鉄鋼!AB130/鉄鋼!AB118*100-100)*AD$12/$D$12</f>
        <v>2.0845786084796131E-5</v>
      </c>
      <c r="AE130" s="2">
        <f>(鉄鋼!AC130/鉄鋼!AC118*100-100)*AE$12/$D$12</f>
        <v>-8.0928016205951032E-5</v>
      </c>
      <c r="AJ130" s="4">
        <v>44044</v>
      </c>
      <c r="AK130" s="2">
        <f t="shared" si="22"/>
        <v>-0.61555304129044031</v>
      </c>
      <c r="AL130" s="2">
        <f t="shared" si="23"/>
        <v>-2.2116683544741629</v>
      </c>
      <c r="AM130" s="2">
        <f t="shared" si="24"/>
        <v>-2.5361113470955927</v>
      </c>
      <c r="AN130" s="2">
        <f t="shared" si="25"/>
        <v>0.27932876192491413</v>
      </c>
      <c r="AO130" s="2">
        <f t="shared" si="26"/>
        <v>-0.20589521557760421</v>
      </c>
      <c r="AP130" s="2">
        <f t="shared" si="27"/>
        <v>4.0308038483756192E-3</v>
      </c>
      <c r="AQ130" s="2">
        <f t="shared" si="28"/>
        <v>-5.2858683926645114</v>
      </c>
      <c r="AR130" s="9">
        <f>鉄鋼!AX130</f>
        <v>-3.4412955465586919</v>
      </c>
      <c r="AS130" s="9">
        <f>鉄鋼!AY130</f>
        <v>-3.8113688183811689</v>
      </c>
    </row>
    <row r="131" spans="1:45">
      <c r="B131">
        <v>9</v>
      </c>
      <c r="C131" s="4">
        <v>44075</v>
      </c>
      <c r="D131" s="2">
        <f>(鉄鋼!B131/鉄鋼!B119*100-100)*D$12/$D$12</f>
        <v>-5.0755939524837856</v>
      </c>
      <c r="E131" s="2">
        <f>(鉄鋼!C131/鉄鋼!C119*100-100)*E$12/$D$12</f>
        <v>-0.75596818443022118</v>
      </c>
      <c r="F131" s="2">
        <f>(鉄鋼!D131/鉄鋼!D119*100-100)*F$12/$D$12</f>
        <v>0</v>
      </c>
      <c r="G131" s="2">
        <f>(鉄鋼!E131/鉄鋼!E119*100-100)*G$12/$D$12</f>
        <v>-8.1144445226945163E-5</v>
      </c>
      <c r="H131" s="2">
        <f>(鉄鋼!F131/鉄鋼!F119*100-100)*H$12/$D$12</f>
        <v>2.2501344966756486E-4</v>
      </c>
      <c r="I131" s="2">
        <f>(鉄鋼!G131/鉄鋼!G119*100-100)*I$12/$D$12</f>
        <v>-4.5443167283890779E-2</v>
      </c>
      <c r="J131" s="2">
        <f>(鉄鋼!H131/鉄鋼!H119*100-100)*J$12/$D$12</f>
        <v>-2.1939039500205562</v>
      </c>
      <c r="K131" s="2">
        <f>(鉄鋼!I131/鉄鋼!I119*100-100)*K$12/$D$12</f>
        <v>-6.7957906024893782E-4</v>
      </c>
      <c r="L131" s="2">
        <f>(鉄鋼!J131/鉄鋼!J119*100-100)*L$12/$D$12</f>
        <v>-4.0161491470967571E-2</v>
      </c>
      <c r="M131" s="2">
        <f>(鉄鋼!K131/鉄鋼!K119*100-100)*M$12/$D$12</f>
        <v>-2.1784348531587017</v>
      </c>
      <c r="N131" s="2">
        <f>(鉄鋼!L131/鉄鋼!L119*100-100)*N$12/$D$12</f>
        <v>0.23572400180115613</v>
      </c>
      <c r="O131" s="2">
        <f>(鉄鋼!M131/鉄鋼!M119*100-100)*O$12/$D$12</f>
        <v>-2.9909842700925833E-4</v>
      </c>
      <c r="P131" s="2">
        <f>(鉄鋼!N131/鉄鋼!N119*100-100)*P$12/$D$12</f>
        <v>-1.9366935815430634E-5</v>
      </c>
      <c r="Q131" s="2">
        <f>(鉄鋼!O131/鉄鋼!O119*100-100)*Q$12/$D$12</f>
        <v>-1.2230063890057957E-4</v>
      </c>
      <c r="R131" s="2">
        <f>(鉄鋼!P131/鉄鋼!P119*100-100)*R$12/$D$12</f>
        <v>0</v>
      </c>
      <c r="S131" s="2">
        <f>(鉄鋼!Q131/鉄鋼!Q119*100-100)*S$12/$D$12</f>
        <v>0</v>
      </c>
      <c r="T131" s="2">
        <f>(鉄鋼!R131/鉄鋼!R119*100-100)*T$12/$D$12</f>
        <v>-3.3007049540719581E-4</v>
      </c>
      <c r="U131" s="2">
        <f>(鉄鋼!S131/鉄鋼!S119*100-100)*U$12/$D$12</f>
        <v>-0.25732452437309744</v>
      </c>
      <c r="V131" s="2">
        <f>(鉄鋼!T131/鉄鋼!T119*100-100)*V$12/$D$12</f>
        <v>-2.4187758950595852E-3</v>
      </c>
      <c r="W131" s="2">
        <f>(鉄鋼!U131/鉄鋼!U119*100-100)*W$12/$D$12</f>
        <v>1.4327440897259712E-4</v>
      </c>
      <c r="X131" s="2">
        <f>(鉄鋼!V131/鉄鋼!V119*100-100)*X$12/$D$12</f>
        <v>-2.7718209108559388E-4</v>
      </c>
      <c r="Y131" s="2">
        <f>(鉄鋼!W131/鉄鋼!W119*100-100)*Y$12/$D$12</f>
        <v>-5.5169206704854792E-4</v>
      </c>
      <c r="Z131" s="2">
        <f>(鉄鋼!X131/鉄鋼!X119*100-100)*Z$12/$D$12</f>
        <v>-4.6082523626294247E-4</v>
      </c>
      <c r="AA131" s="2">
        <f>(鉄鋼!Y131/鉄鋼!Y119*100-100)*AA$12/$D$12</f>
        <v>-3.8954867173018773E-4</v>
      </c>
      <c r="AB131" s="2">
        <f>(鉄鋼!Z131/鉄鋼!Z119*100-100)*AB$12/$D$12</f>
        <v>0</v>
      </c>
      <c r="AC131" s="2">
        <f>(鉄鋼!AA131/鉄鋼!AA119*100-100)*AC$12/$D$12</f>
        <v>1.2586963446627341E-2</v>
      </c>
      <c r="AD131" s="2">
        <f>(鉄鋼!AB131/鉄鋼!AB119*100-100)*AD$12/$D$12</f>
        <v>2.0845786084796131E-5</v>
      </c>
      <c r="AE131" s="2">
        <f>(鉄鋼!AC131/鉄鋼!AC119*100-100)*AE$12/$D$12</f>
        <v>-1.0116002025743722E-4</v>
      </c>
      <c r="AJ131" s="4">
        <v>44075</v>
      </c>
      <c r="AK131" s="2">
        <f t="shared" si="22"/>
        <v>-0.75596818443022118</v>
      </c>
      <c r="AL131" s="2">
        <f t="shared" si="23"/>
        <v>-2.1939039500205562</v>
      </c>
      <c r="AM131" s="2">
        <f t="shared" si="24"/>
        <v>-2.1784348531587017</v>
      </c>
      <c r="AN131" s="2">
        <f t="shared" si="25"/>
        <v>0.23572400180115613</v>
      </c>
      <c r="AO131" s="2">
        <f t="shared" si="26"/>
        <v>-0.25732452437309744</v>
      </c>
      <c r="AP131" s="2">
        <f t="shared" si="27"/>
        <v>7.4313557697634813E-2</v>
      </c>
      <c r="AQ131" s="2">
        <f t="shared" si="28"/>
        <v>-5.0755939524837856</v>
      </c>
      <c r="AR131" s="9">
        <f>鉄鋼!AX131</f>
        <v>-3.4378159757330735</v>
      </c>
      <c r="AS131" s="9">
        <f>鉄鋼!AY131</f>
        <v>-3.6586485521225285</v>
      </c>
    </row>
    <row r="132" spans="1:45">
      <c r="B132">
        <v>10</v>
      </c>
      <c r="C132" s="4">
        <v>44105</v>
      </c>
      <c r="D132" s="2">
        <f>(鉄鋼!B132/鉄鋼!B120*100-100)*D$12/$D$12</f>
        <v>-4.1484716157205241</v>
      </c>
      <c r="E132" s="2">
        <f>(鉄鋼!C132/鉄鋼!C120*100-100)*E$12/$D$12</f>
        <v>-0.87813380998937063</v>
      </c>
      <c r="F132" s="2">
        <f>(鉄鋼!D132/鉄鋼!D120*100-100)*F$12/$D$12</f>
        <v>0</v>
      </c>
      <c r="G132" s="2">
        <f>(鉄鋼!E132/鉄鋼!E120*100-100)*G$12/$D$12</f>
        <v>-4.0495453980336234E-4</v>
      </c>
      <c r="H132" s="2">
        <f>(鉄鋼!F132/鉄鋼!F120*100-100)*H$12/$D$12</f>
        <v>7.4866480493483676E-5</v>
      </c>
      <c r="I132" s="2">
        <f>(鉄鋼!G132/鉄鋼!G120*100-100)*I$12/$D$12</f>
        <v>-4.0753638353019948E-2</v>
      </c>
      <c r="J132" s="2">
        <f>(鉄鋼!H132/鉄鋼!H120*100-100)*J$12/$D$12</f>
        <v>-1.7520418034414666</v>
      </c>
      <c r="K132" s="2">
        <f>(鉄鋼!I132/鉄鋼!I120*100-100)*K$12/$D$12</f>
        <v>-6.8098025418759976E-4</v>
      </c>
      <c r="L132" s="2">
        <f>(鉄鋼!J132/鉄鋼!J120*100-100)*L$12/$D$12</f>
        <v>-4.4645714940368272E-2</v>
      </c>
      <c r="M132" s="2">
        <f>(鉄鋼!K132/鉄鋼!K120*100-100)*M$12/$D$12</f>
        <v>-1.5975188923163794</v>
      </c>
      <c r="N132" s="2">
        <f>(鉄鋼!L132/鉄鋼!L120*100-100)*N$12/$D$12</f>
        <v>0.18783008333431089</v>
      </c>
      <c r="O132" s="2">
        <f>(鉄鋼!M132/鉄鋼!M120*100-100)*O$12/$D$12</f>
        <v>-5.9706283154643358E-4</v>
      </c>
      <c r="P132" s="2">
        <f>(鉄鋼!N132/鉄鋼!N120*100-100)*P$12/$D$12</f>
        <v>-3.6733071467347965E-4</v>
      </c>
      <c r="Q132" s="2">
        <f>(鉄鋼!O132/鉄鋼!O120*100-100)*Q$12/$D$12</f>
        <v>-1.4268407871734082E-4</v>
      </c>
      <c r="R132" s="2">
        <f>(鉄鋼!P132/鉄鋼!P120*100-100)*R$12/$D$12</f>
        <v>0</v>
      </c>
      <c r="S132" s="2">
        <f>(鉄鋼!Q132/鉄鋼!Q120*100-100)*S$12/$D$12</f>
        <v>0</v>
      </c>
      <c r="T132" s="2">
        <f>(鉄鋼!R132/鉄鋼!R120*100-100)*T$12/$D$12</f>
        <v>-3.2972951349042831E-4</v>
      </c>
      <c r="U132" s="2">
        <f>(鉄鋼!S132/鉄鋼!S120*100-100)*U$12/$D$12</f>
        <v>-0.36408860415748401</v>
      </c>
      <c r="V132" s="2">
        <f>(鉄鋼!T132/鉄鋼!T120*100-100)*V$12/$D$12</f>
        <v>-1.7276970678997072E-3</v>
      </c>
      <c r="W132" s="2">
        <f>(鉄鋼!U132/鉄鋼!U120*100-100)*W$12/$D$12</f>
        <v>2.0932044509974269E-4</v>
      </c>
      <c r="X132" s="2">
        <f>(鉄鋼!V132/鉄鋼!V120*100-100)*X$12/$D$12</f>
        <v>-1.3819991371155514E-3</v>
      </c>
      <c r="Y132" s="2">
        <f>(鉄鋼!W132/鉄鋼!W120*100-100)*Y$12/$D$12</f>
        <v>-1.8353029509269426E-4</v>
      </c>
      <c r="Z132" s="2">
        <f>(鉄鋼!X132/鉄鋼!X120*100-100)*Z$12/$D$12</f>
        <v>0</v>
      </c>
      <c r="AA132" s="2">
        <f>(鉄鋼!Y132/鉄鋼!Y120*100-100)*AA$12/$D$12</f>
        <v>-3.8954867173018773E-4</v>
      </c>
      <c r="AB132" s="2">
        <f>(鉄鋼!Z132/鉄鋼!Z120*100-100)*AB$12/$D$12</f>
        <v>3.022539622018472E-5</v>
      </c>
      <c r="AC132" s="2">
        <f>(鉄鋼!AA132/鉄鋼!AA120*100-100)*AC$12/$D$12</f>
        <v>1.4357168846749402E-2</v>
      </c>
      <c r="AD132" s="2">
        <f>(鉄鋼!AB132/鉄鋼!AB120*100-100)*AD$12/$D$12</f>
        <v>0</v>
      </c>
      <c r="AE132" s="2">
        <f>(鉄鋼!AC132/鉄鋼!AC120*100-100)*AE$12/$D$12</f>
        <v>-1.2139202430892654E-4</v>
      </c>
      <c r="AJ132" s="4">
        <v>44105</v>
      </c>
      <c r="AK132" s="2">
        <f t="shared" si="22"/>
        <v>-0.87813380998937063</v>
      </c>
      <c r="AL132" s="2">
        <f t="shared" si="23"/>
        <v>-1.7520418034414666</v>
      </c>
      <c r="AM132" s="2">
        <f t="shared" si="24"/>
        <v>-1.5975188923163794</v>
      </c>
      <c r="AN132" s="2">
        <f t="shared" si="25"/>
        <v>0.18783008333431089</v>
      </c>
      <c r="AO132" s="2">
        <f t="shared" si="26"/>
        <v>-0.36408860415748401</v>
      </c>
      <c r="AP132" s="2">
        <f t="shared" si="27"/>
        <v>0.25548141084986487</v>
      </c>
      <c r="AQ132" s="2">
        <f t="shared" si="28"/>
        <v>-4.1484716157205241</v>
      </c>
      <c r="AR132" s="9">
        <f>鉄鋼!AX132</f>
        <v>-2.932254802831153</v>
      </c>
      <c r="AS132" s="9">
        <f>鉄鋼!AY132</f>
        <v>-2.9812635004167021</v>
      </c>
    </row>
    <row r="133" spans="1:45">
      <c r="B133">
        <v>11</v>
      </c>
      <c r="C133" s="4">
        <v>44136</v>
      </c>
      <c r="D133" s="2">
        <f>(鉄鋼!B133/鉄鋼!B121*100-100)*D$12/$D$12</f>
        <v>-3.6637931034482705</v>
      </c>
      <c r="E133" s="2">
        <f>(鉄鋼!C133/鉄鋼!C121*100-100)*E$12/$D$12</f>
        <v>-0.12865952031861205</v>
      </c>
      <c r="F133" s="2">
        <f>(鉄鋼!D133/鉄鋼!D121*100-100)*F$12/$D$12</f>
        <v>0</v>
      </c>
      <c r="G133" s="2">
        <f>(鉄鋼!E133/鉄鋼!E121*100-100)*G$12/$D$12</f>
        <v>-4.8548614204780872E-4</v>
      </c>
      <c r="H133" s="2">
        <f>(鉄鋼!F133/鉄鋼!F121*100-100)*H$12/$D$12</f>
        <v>-1.4918398587796046E-4</v>
      </c>
      <c r="I133" s="2">
        <f>(鉄鋼!G133/鉄鋼!G121*100-100)*I$12/$D$12</f>
        <v>-4.0753638353019948E-2</v>
      </c>
      <c r="J133" s="2">
        <f>(鉄鋼!H133/鉄鋼!H121*100-100)*J$12/$D$12</f>
        <v>-1.7477264295413644</v>
      </c>
      <c r="K133" s="2">
        <f>(鉄鋼!I133/鉄鋼!I121*100-100)*K$12/$D$12</f>
        <v>-6.8098025418759976E-4</v>
      </c>
      <c r="L133" s="2">
        <f>(鉄鋼!J133/鉄鋼!J121*100-100)*L$12/$D$12</f>
        <v>-4.5521121115669638E-2</v>
      </c>
      <c r="M133" s="2">
        <f>(鉄鋼!K133/鉄鋼!K121*100-100)*M$12/$D$12</f>
        <v>-1.5216668082573614</v>
      </c>
      <c r="N133" s="2">
        <f>(鉄鋼!L133/鉄鋼!L121*100-100)*N$12/$D$12</f>
        <v>0.17384096946125308</v>
      </c>
      <c r="O133" s="2">
        <f>(鉄鋼!M133/鉄鋼!M121*100-100)*O$12/$D$12</f>
        <v>-4.4822197861587844E-4</v>
      </c>
      <c r="P133" s="2">
        <f>(鉄鋼!N133/鉄鋼!N121*100-100)*P$12/$D$12</f>
        <v>-4.0564375747095317E-4</v>
      </c>
      <c r="Q133" s="2">
        <f>(鉄鋼!O133/鉄鋼!O121*100-100)*Q$12/$D$12</f>
        <v>-8.1455210366020771E-5</v>
      </c>
      <c r="R133" s="2">
        <f>(鉄鋼!P133/鉄鋼!P121*100-100)*R$12/$D$12</f>
        <v>0</v>
      </c>
      <c r="S133" s="2">
        <f>(鉄鋼!Q133/鉄鋼!Q121*100-100)*S$12/$D$12</f>
        <v>0</v>
      </c>
      <c r="T133" s="2">
        <f>(鉄鋼!R133/鉄鋼!R121*100-100)*T$12/$D$12</f>
        <v>3.2972951349047363E-4</v>
      </c>
      <c r="U133" s="2">
        <f>(鉄鋼!S133/鉄鋼!S121*100-100)*U$12/$D$12</f>
        <v>-0.41208235931741277</v>
      </c>
      <c r="V133" s="2">
        <f>(鉄鋼!T133/鉄鋼!T121*100-100)*V$12/$D$12</f>
        <v>-1.7276970678997072E-3</v>
      </c>
      <c r="W133" s="2">
        <f>(鉄鋼!U133/鉄鋼!U121*100-100)*W$12/$D$12</f>
        <v>2.0932044509974269E-4</v>
      </c>
      <c r="X133" s="2">
        <f>(鉄鋼!V133/鉄鋼!V121*100-100)*X$12/$D$12</f>
        <v>-1.6568403188952981E-3</v>
      </c>
      <c r="Y133" s="2">
        <f>(鉄鋼!W133/鉄鋼!W121*100-100)*Y$12/$D$12</f>
        <v>-7.3047609010070769E-4</v>
      </c>
      <c r="Z133" s="2">
        <f>(鉄鋼!X133/鉄鋼!X121*100-100)*Z$12/$D$12</f>
        <v>9.2165047252581837E-4</v>
      </c>
      <c r="AA133" s="2">
        <f>(鉄鋼!Y133/鉄鋼!Y121*100-100)*AA$12/$D$12</f>
        <v>7.8150444132894521E-4</v>
      </c>
      <c r="AB133" s="2">
        <f>(鉄鋼!Z133/鉄鋼!Z121*100-100)*AB$12/$D$12</f>
        <v>3.022539622018472E-5</v>
      </c>
      <c r="AC133" s="2">
        <f>(鉄鋼!AA133/鉄鋼!AA121*100-100)*AC$12/$D$12</f>
        <v>1.0747008657087147E-2</v>
      </c>
      <c r="AD133" s="2">
        <f>(鉄鋼!AB133/鉄鋼!AB121*100-100)*AD$12/$D$12</f>
        <v>0</v>
      </c>
      <c r="AE133" s="2">
        <f>(鉄鋼!AC133/鉄鋼!AC121*100-100)*AE$12/$D$12</f>
        <v>-1.0116002025743722E-4</v>
      </c>
      <c r="AJ133" s="4">
        <v>44136</v>
      </c>
      <c r="AK133" s="2">
        <f t="shared" si="22"/>
        <v>-0.12865952031861205</v>
      </c>
      <c r="AL133" s="2">
        <f t="shared" si="23"/>
        <v>-1.7477264295413644</v>
      </c>
      <c r="AM133" s="2">
        <f t="shared" si="24"/>
        <v>-1.5216668082573614</v>
      </c>
      <c r="AN133" s="2">
        <f t="shared" si="25"/>
        <v>0.17384096946125308</v>
      </c>
      <c r="AO133" s="2">
        <f t="shared" si="26"/>
        <v>-0.41208235931741277</v>
      </c>
      <c r="AP133" s="2">
        <f t="shared" si="27"/>
        <v>-2.7498955474773545E-2</v>
      </c>
      <c r="AQ133" s="2">
        <f t="shared" si="28"/>
        <v>-3.6637931034482705</v>
      </c>
      <c r="AR133" s="9">
        <f>鉄鋼!AX133</f>
        <v>-2.6289180990900007</v>
      </c>
      <c r="AS133" s="9">
        <f>鉄鋼!AY133</f>
        <v>-2.6425677922473767</v>
      </c>
    </row>
    <row r="134" spans="1:45">
      <c r="B134">
        <v>12</v>
      </c>
      <c r="C134" s="4">
        <v>44166</v>
      </c>
      <c r="D134" s="2">
        <f>(鉄鋼!B134/鉄鋼!B122*100-100)*D$12/$D$12</f>
        <v>-2.9063509149623314</v>
      </c>
      <c r="E134" s="2">
        <f>(鉄鋼!C134/鉄鋼!C122*100-100)*E$12/$D$12</f>
        <v>-0.24030036540750041</v>
      </c>
      <c r="F134" s="2">
        <f>(鉄鋼!D134/鉄鋼!D122*100-100)*F$12/$D$12</f>
        <v>0</v>
      </c>
      <c r="G134" s="2">
        <f>(鉄鋼!E134/鉄鋼!E122*100-100)*G$12/$D$12</f>
        <v>0</v>
      </c>
      <c r="H134" s="2">
        <f>(鉄鋼!F134/鉄鋼!F122*100-100)*H$12/$D$12</f>
        <v>-7.4660425960031902E-5</v>
      </c>
      <c r="I134" s="2">
        <f>(鉄鋼!G134/鉄鋼!G122*100-100)*I$12/$D$12</f>
        <v>-4.0038662241563355E-2</v>
      </c>
      <c r="J134" s="2">
        <f>(鉄鋼!H134/鉄鋼!H122*100-100)*J$12/$D$12</f>
        <v>-1.7035823811490174</v>
      </c>
      <c r="K134" s="2">
        <f>(鉄鋼!I134/鉄鋼!I122*100-100)*K$12/$D$12</f>
        <v>-6.8098025418759976E-4</v>
      </c>
      <c r="L134" s="2">
        <f>(鉄鋼!J134/鉄鋼!J122*100-100)*L$12/$D$12</f>
        <v>-4.2131948233592925E-2</v>
      </c>
      <c r="M134" s="2">
        <f>(鉄鋼!K134/鉄鋼!K122*100-100)*M$12/$D$12</f>
        <v>-0.65145135587566128</v>
      </c>
      <c r="N134" s="2">
        <f>(鉄鋼!L134/鉄鋼!L122*100-100)*N$12/$D$12</f>
        <v>0.19385493610406052</v>
      </c>
      <c r="O134" s="2">
        <f>(鉄鋼!M134/鉄鋼!M122*100-100)*O$12/$D$12</f>
        <v>-1.4954921350460678E-4</v>
      </c>
      <c r="P134" s="2">
        <f>(鉄鋼!N134/鉄鋼!N122*100-100)*P$12/$D$12</f>
        <v>-1.7415045858791689E-4</v>
      </c>
      <c r="Q134" s="2">
        <f>(鉄鋼!O134/鉄鋼!O122*100-100)*Q$12/$D$12</f>
        <v>-2.0442579390700458E-5</v>
      </c>
      <c r="R134" s="2">
        <f>(鉄鋼!P134/鉄鋼!P122*100-100)*R$12/$D$12</f>
        <v>0</v>
      </c>
      <c r="S134" s="2">
        <f>(鉄鋼!Q134/鉄鋼!Q122*100-100)*S$12/$D$12</f>
        <v>0</v>
      </c>
      <c r="T134" s="2">
        <f>(鉄鋼!R134/鉄鋼!R122*100-100)*T$12/$D$12</f>
        <v>0</v>
      </c>
      <c r="U134" s="2">
        <f>(鉄鋼!S134/鉄鋼!S122*100-100)*U$12/$D$12</f>
        <v>-0.45813412774872508</v>
      </c>
      <c r="V134" s="2">
        <f>(鉄鋼!T134/鉄鋼!T122*100-100)*V$12/$D$12</f>
        <v>-1.7276970678997072E-3</v>
      </c>
      <c r="W134" s="2">
        <f>(鉄鋼!U134/鉄鋼!U122*100-100)*W$12/$D$12</f>
        <v>2.0932044509974269E-4</v>
      </c>
      <c r="X134" s="2">
        <f>(鉄鋼!V134/鉄鋼!V122*100-100)*X$12/$D$12</f>
        <v>-2.4759523866637097E-3</v>
      </c>
      <c r="Y134" s="2">
        <f>(鉄鋼!W134/鉄鋼!W122*100-100)*Y$12/$D$12</f>
        <v>-1.2670093403345769E-3</v>
      </c>
      <c r="Z134" s="2">
        <f>(鉄鋼!X134/鉄鋼!X122*100-100)*Z$12/$D$12</f>
        <v>1.3797596464925491E-3</v>
      </c>
      <c r="AA134" s="2">
        <f>(鉄鋼!Y134/鉄鋼!Y122*100-100)*AA$12/$D$12</f>
        <v>0</v>
      </c>
      <c r="AB134" s="2">
        <f>(鉄鋼!Z134/鉄鋼!Z122*100-100)*AB$12/$D$12</f>
        <v>3.022539622018472E-5</v>
      </c>
      <c r="AC134" s="2">
        <f>(鉄鋼!AA134/鉄鋼!AA122*100-100)*AC$12/$D$12</f>
        <v>1.2538176766601801E-2</v>
      </c>
      <c r="AD134" s="2">
        <f>(鉄鋼!AB134/鉄鋼!AB122*100-100)*AD$12/$D$12</f>
        <v>0</v>
      </c>
      <c r="AE134" s="2">
        <f>(鉄鋼!AC134/鉄鋼!AC122*100-100)*AE$12/$D$12</f>
        <v>-1.0116002025743722E-4</v>
      </c>
      <c r="AJ134" s="4">
        <v>44166</v>
      </c>
      <c r="AK134" s="2">
        <f t="shared" si="22"/>
        <v>-0.24030036540750041</v>
      </c>
      <c r="AL134" s="2">
        <f t="shared" si="23"/>
        <v>-1.7035823811490174</v>
      </c>
      <c r="AM134" s="2">
        <f t="shared" si="24"/>
        <v>-0.65145135587566128</v>
      </c>
      <c r="AN134" s="2">
        <f t="shared" si="25"/>
        <v>0.19385493610406052</v>
      </c>
      <c r="AO134" s="2">
        <f t="shared" si="26"/>
        <v>-0.45813412774872508</v>
      </c>
      <c r="AP134" s="2">
        <f t="shared" si="27"/>
        <v>-4.6737620885487718E-2</v>
      </c>
      <c r="AQ134" s="2">
        <f t="shared" si="28"/>
        <v>-2.9063509149623314</v>
      </c>
      <c r="AR134" s="9">
        <f>鉄鋼!AX134</f>
        <v>-2.0222446916076819</v>
      </c>
      <c r="AS134" s="9">
        <f>鉄鋼!AY134</f>
        <v>-2.0968799681176336</v>
      </c>
    </row>
    <row r="135" spans="1:45">
      <c r="A135">
        <v>21</v>
      </c>
      <c r="B135">
        <v>1</v>
      </c>
      <c r="C135" s="4">
        <v>44197</v>
      </c>
      <c r="D135" s="2">
        <f>(鉄鋼!B135/鉄鋼!B123*100-100)*D$12/$D$12</f>
        <v>0.32786885245900521</v>
      </c>
      <c r="E135" s="2">
        <f>(鉄鋼!C135/鉄鋼!C123*100-100)*E$12/$D$12</f>
        <v>-0.22399057316451168</v>
      </c>
      <c r="F135" s="2">
        <f>(鉄鋼!D135/鉄鋼!D123*100-100)*F$12/$D$12</f>
        <v>0</v>
      </c>
      <c r="G135" s="2">
        <f>(鉄鋼!E135/鉄鋼!E123*100-100)*G$12/$D$12</f>
        <v>-3.3021172503155672E-4</v>
      </c>
      <c r="H135" s="2">
        <f>(鉄鋼!F135/鉄鋼!F123*100-100)*H$12/$D$12</f>
        <v>-1.4918398587796046E-4</v>
      </c>
      <c r="I135" s="2">
        <f>(鉄鋼!G135/鉄鋼!G123*100-100)*I$12/$D$12</f>
        <v>-4.0038662241563355E-2</v>
      </c>
      <c r="J135" s="2">
        <f>(鉄鋼!H135/鉄鋼!H123*100-100)*J$12/$D$12</f>
        <v>-0.71842112990972817</v>
      </c>
      <c r="K135" s="2">
        <f>(鉄鋼!I135/鉄鋼!I123*100-100)*K$12/$D$12</f>
        <v>-8.1717630502510844E-4</v>
      </c>
      <c r="L135" s="2">
        <f>(鉄鋼!J135/鉄鋼!J123*100-100)*L$12/$D$12</f>
        <v>-3.5394120181248268E-2</v>
      </c>
      <c r="M135" s="2">
        <f>(鉄鋼!K135/鉄鋼!K123*100-100)*M$12/$D$12</f>
        <v>1.5413012186864756</v>
      </c>
      <c r="N135" s="2">
        <f>(鉄鋼!L135/鉄鋼!L123*100-100)*N$12/$D$12</f>
        <v>0.17384371035158763</v>
      </c>
      <c r="O135" s="2">
        <f>(鉄鋼!M135/鉄鋼!M123*100-100)*O$12/$D$12</f>
        <v>-2.9824871556888451E-4</v>
      </c>
      <c r="P135" s="2">
        <f>(鉄鋼!N135/鉄鋼!N123*100-100)*P$12/$D$12</f>
        <v>-1.9333195509130675E-4</v>
      </c>
      <c r="Q135" s="2">
        <f>(鉄鋼!O135/鉄鋼!O123*100-100)*Q$12/$D$12</f>
        <v>1.643352932165817E-4</v>
      </c>
      <c r="R135" s="2">
        <f>(鉄鋼!P135/鉄鋼!P123*100-100)*R$12/$D$12</f>
        <v>0</v>
      </c>
      <c r="S135" s="2">
        <f>(鉄鋼!Q135/鉄鋼!Q123*100-100)*S$12/$D$12</f>
        <v>0</v>
      </c>
      <c r="T135" s="2">
        <f>(鉄鋼!R135/鉄鋼!R123*100-100)*T$12/$D$12</f>
        <v>-9.9021148622154215E-4</v>
      </c>
      <c r="U135" s="2">
        <f>(鉄鋼!S135/鉄鋼!S123*100-100)*U$12/$D$12</f>
        <v>-0.46514769428454578</v>
      </c>
      <c r="V135" s="2">
        <f>(鉄鋼!T135/鉄鋼!T123*100-100)*V$12/$D$12</f>
        <v>-2.2460061882696096E-3</v>
      </c>
      <c r="W135" s="2">
        <f>(鉄鋼!U135/鉄鋼!U123*100-100)*W$12/$D$12</f>
        <v>5.1780713781236247E-5</v>
      </c>
      <c r="X135" s="2">
        <f>(鉄鋼!V135/鉄鋼!V123*100-100)*X$12/$D$12</f>
        <v>0</v>
      </c>
      <c r="Y135" s="2">
        <f>(鉄鋼!W135/鉄鋼!W123*100-100)*Y$12/$D$12</f>
        <v>-1.6403133807192105E-3</v>
      </c>
      <c r="Z135" s="2">
        <f>(鉄鋼!X135/鉄鋼!X123*100-100)*Z$12/$D$12</f>
        <v>1.8505867195380244E-3</v>
      </c>
      <c r="AA135" s="2">
        <f>(鉄鋼!Y135/鉄鋼!Y123*100-100)*AA$12/$D$12</f>
        <v>3.8954867173013379E-4</v>
      </c>
      <c r="AB135" s="2">
        <f>(鉄鋼!Z135/鉄鋼!Z123*100-100)*AB$12/$D$12</f>
        <v>3.022539622018472E-5</v>
      </c>
      <c r="AC135" s="2">
        <f>(鉄鋼!AA135/鉄鋼!AA123*100-100)*AC$12/$D$12</f>
        <v>7.164672438058098E-3</v>
      </c>
      <c r="AD135" s="2">
        <f>(鉄鋼!AB135/鉄鋼!AB123*100-100)*AD$12/$D$12</f>
        <v>0</v>
      </c>
      <c r="AE135" s="2">
        <f>(鉄鋼!AC135/鉄鋼!AC123*100-100)*AE$12/$D$12</f>
        <v>-1.0106788909144756E-4</v>
      </c>
      <c r="AJ135" s="4">
        <v>44197</v>
      </c>
      <c r="AK135" s="2">
        <f t="shared" si="22"/>
        <v>-0.22399057316451168</v>
      </c>
      <c r="AL135" s="2">
        <f t="shared" si="23"/>
        <v>-0.71842112990972817</v>
      </c>
      <c r="AM135" s="2">
        <f t="shared" si="24"/>
        <v>1.5413012186864756</v>
      </c>
      <c r="AN135" s="2">
        <f t="shared" si="25"/>
        <v>0.17384371035158763</v>
      </c>
      <c r="AO135" s="2">
        <f t="shared" si="26"/>
        <v>-0.46514769428454578</v>
      </c>
      <c r="AP135" s="2">
        <f t="shared" si="27"/>
        <v>2.0283320779727554E-2</v>
      </c>
      <c r="AQ135" s="2">
        <f t="shared" si="28"/>
        <v>0.32786885245900521</v>
      </c>
      <c r="AR135" s="9">
        <f>鉄鋼!AX135</f>
        <v>0.50916496945009726</v>
      </c>
      <c r="AS135" s="9">
        <f>鉄鋼!AY135</f>
        <v>0.23554770523716684</v>
      </c>
    </row>
    <row r="136" spans="1:45">
      <c r="B136">
        <v>2</v>
      </c>
      <c r="C136" s="4">
        <v>44228</v>
      </c>
      <c r="D136" s="2">
        <f>(鉄鋼!B136/鉄鋼!B124*100-100)*D$12/$D$12</f>
        <v>4.1248606465997852</v>
      </c>
      <c r="E136" s="2">
        <f>(鉄鋼!C136/鉄鋼!C124*100-100)*E$12/$D$12</f>
        <v>4.0008162375999348</v>
      </c>
      <c r="F136" s="2">
        <f>(鉄鋼!D136/鉄鋼!D124*100-100)*F$12/$D$12</f>
        <v>0</v>
      </c>
      <c r="G136" s="2">
        <f>(鉄鋼!E136/鉄鋼!E124*100-100)*G$12/$D$12</f>
        <v>3.261233893883183E-4</v>
      </c>
      <c r="H136" s="2">
        <f>(鉄鋼!F136/鉄鋼!F124*100-100)*H$12/$D$12</f>
        <v>3.7295996469492997E-4</v>
      </c>
      <c r="I136" s="2">
        <f>(鉄鋼!G136/鉄鋼!G124*100-100)*I$12/$D$12</f>
        <v>-3.3003396866344119E-2</v>
      </c>
      <c r="J136" s="2">
        <f>(鉄鋼!H136/鉄鋼!H124*100-100)*J$12/$D$12</f>
        <v>-0.66399528673474817</v>
      </c>
      <c r="K136" s="2">
        <f>(鉄鋼!I136/鉄鋼!I124*100-100)*K$12/$D$12</f>
        <v>-5.4590979054706674E-4</v>
      </c>
      <c r="L136" s="2">
        <f>(鉄鋼!J136/鉄鋼!J124*100-100)*L$12/$D$12</f>
        <v>-3.5394120181248268E-2</v>
      </c>
      <c r="M136" s="2">
        <f>(鉄鋼!K136/鉄鋼!K124*100-100)*M$12/$D$12</f>
        <v>2.1376578148706353</v>
      </c>
      <c r="N136" s="2">
        <f>(鉄鋼!L136/鉄鋼!L124*100-100)*N$12/$D$12</f>
        <v>0.22730677687395204</v>
      </c>
      <c r="O136" s="2">
        <f>(鉄鋼!M136/鉄鋼!M124*100-100)*O$12/$D$12</f>
        <v>5.9649743113779135E-4</v>
      </c>
      <c r="P136" s="2">
        <f>(鉄鋼!N136/鉄鋼!N124*100-100)*P$12/$D$12</f>
        <v>-7.7198290241678526E-5</v>
      </c>
      <c r="Q136" s="2">
        <f>(鉄鋼!O136/鉄鋼!O124*100-100)*Q$12/$D$12</f>
        <v>-2.0442579390700458E-5</v>
      </c>
      <c r="R136" s="2">
        <f>(鉄鋼!P136/鉄鋼!P124*100-100)*R$12/$D$12</f>
        <v>0</v>
      </c>
      <c r="S136" s="2">
        <f>(鉄鋼!Q136/鉄鋼!Q124*100-100)*S$12/$D$12</f>
        <v>0</v>
      </c>
      <c r="T136" s="2">
        <f>(鉄鋼!R136/鉄鋼!R124*100-100)*T$12/$D$12</f>
        <v>-6.5877847070947677E-4</v>
      </c>
      <c r="U136" s="2">
        <f>(鉄鋼!S136/鉄鋼!S124*100-100)*U$12/$D$12</f>
        <v>-0.42322078037443611</v>
      </c>
      <c r="V136" s="2">
        <f>(鉄鋼!T136/鉄鋼!T124*100-100)*V$12/$D$12</f>
        <v>-2.0732364814796339E-3</v>
      </c>
      <c r="W136" s="2">
        <f>(鉄鋼!U136/鉄鋼!U124*100-100)*W$12/$D$12</f>
        <v>5.1780713781236247E-5</v>
      </c>
      <c r="X136" s="2">
        <f>(鉄鋼!V136/鉄鋼!V124*100-100)*X$12/$D$12</f>
        <v>8.2686590023672987E-4</v>
      </c>
      <c r="Y136" s="2">
        <f>(鉄鋼!W136/鉄鋼!W124*100-100)*Y$12/$D$12</f>
        <v>-1.8408143711998401E-4</v>
      </c>
      <c r="Z136" s="2">
        <f>(鉄鋼!X136/鉄鋼!X124*100-100)*Z$12/$D$12</f>
        <v>1.3865699112827071E-3</v>
      </c>
      <c r="AA136" s="2">
        <f>(鉄鋼!Y136/鉄鋼!Y124*100-100)*AA$12/$D$12</f>
        <v>3.8994903007729407E-4</v>
      </c>
      <c r="AB136" s="2">
        <f>(鉄鋼!Z136/鉄鋼!Z124*100-100)*AB$12/$D$12</f>
        <v>3.022539622018472E-5</v>
      </c>
      <c r="AC136" s="2">
        <f>(鉄鋼!AA136/鉄鋼!AA124*100-100)*AC$12/$D$12</f>
        <v>7.1577366467340765E-3</v>
      </c>
      <c r="AD136" s="2">
        <f>(鉄鋼!AB136/鉄鋼!AB124*100-100)*AD$12/$D$12</f>
        <v>0</v>
      </c>
      <c r="AE136" s="2">
        <f>(鉄鋼!AC136/鉄鋼!AC124*100-100)*AE$12/$D$12</f>
        <v>-8.1001855636795363E-5</v>
      </c>
      <c r="AJ136" s="4">
        <v>44228</v>
      </c>
      <c r="AK136" s="2">
        <f t="shared" si="22"/>
        <v>4.0008162375999348</v>
      </c>
      <c r="AL136" s="2">
        <f t="shared" si="23"/>
        <v>-0.66399528673474817</v>
      </c>
      <c r="AM136" s="2">
        <f t="shared" si="24"/>
        <v>2.1376578148706353</v>
      </c>
      <c r="AN136" s="2">
        <f t="shared" si="25"/>
        <v>0.22730677687395204</v>
      </c>
      <c r="AO136" s="2">
        <f t="shared" si="26"/>
        <v>-0.42322078037443611</v>
      </c>
      <c r="AP136" s="2">
        <f t="shared" si="27"/>
        <v>-1.153704115635553</v>
      </c>
      <c r="AQ136" s="2">
        <f t="shared" si="28"/>
        <v>4.1248606465997852</v>
      </c>
      <c r="AR136" s="9">
        <f>鉄鋼!AX136</f>
        <v>1.8329938900203615</v>
      </c>
      <c r="AS136" s="9">
        <f>鉄鋼!AY136</f>
        <v>2.9467341526477924</v>
      </c>
    </row>
    <row r="137" spans="1:45">
      <c r="B137">
        <v>3</v>
      </c>
      <c r="C137" s="4">
        <v>44256</v>
      </c>
      <c r="D137" s="2">
        <f>(鉄鋼!B137/鉄鋼!B125*100-100)*D$12/$D$12</f>
        <v>6.285072951739636</v>
      </c>
      <c r="E137" s="2">
        <f>(鉄鋼!C137/鉄鋼!C125*100-100)*E$12/$D$12</f>
        <v>4.9728930737322035</v>
      </c>
      <c r="F137" s="2">
        <f>(鉄鋼!D137/鉄鋼!D125*100-100)*F$12/$D$12</f>
        <v>0</v>
      </c>
      <c r="G137" s="2">
        <f>(鉄鋼!E137/鉄鋼!E125*100-100)*G$12/$D$12</f>
        <v>2.4343333568083546E-4</v>
      </c>
      <c r="H137" s="2">
        <f>(鉄鋼!F137/鉄鋼!F125*100-100)*H$12/$D$12</f>
        <v>8.2277436329116838E-4</v>
      </c>
      <c r="I137" s="2">
        <f>(鉄鋼!G137/鉄鋼!G125*100-100)*I$12/$D$12</f>
        <v>-2.8773733211495067E-2</v>
      </c>
      <c r="J137" s="2">
        <f>(鉄鋼!H137/鉄鋼!H125*100-100)*J$12/$D$12</f>
        <v>-0.53989549051701591</v>
      </c>
      <c r="K137" s="2">
        <f>(鉄鋼!I137/鉄鋼!I125*100-100)*K$12/$D$12</f>
        <v>-5.4590979054706674E-4</v>
      </c>
      <c r="L137" s="2">
        <f>(鉄鋼!J137/鉄鋼!J125*100-100)*L$12/$D$12</f>
        <v>-3.0193612270140578E-2</v>
      </c>
      <c r="M137" s="2">
        <f>(鉄鋼!K137/鉄鋼!K125*100-100)*M$12/$D$12</f>
        <v>3.1059807873855436</v>
      </c>
      <c r="N137" s="2">
        <f>(鉄鋼!L137/鉄鋼!L125*100-100)*N$12/$D$12</f>
        <v>0.47505167170638379</v>
      </c>
      <c r="O137" s="2">
        <f>(鉄鋼!M137/鉄鋼!M125*100-100)*O$12/$D$12</f>
        <v>2.2411098930793026E-3</v>
      </c>
      <c r="P137" s="2">
        <f>(鉄鋼!N137/鉄鋼!N125*100-100)*P$12/$D$12</f>
        <v>9.7088838339813235E-5</v>
      </c>
      <c r="Q137" s="2">
        <f>(鉄鋼!O137/鉄鋼!O125*100-100)*Q$12/$D$12</f>
        <v>-2.0363802591503692E-5</v>
      </c>
      <c r="R137" s="2">
        <f>(鉄鋼!P137/鉄鋼!P125*100-100)*R$12/$D$12</f>
        <v>0</v>
      </c>
      <c r="S137" s="2">
        <f>(鉄鋼!Q137/鉄鋼!Q125*100-100)*S$12/$D$12</f>
        <v>0</v>
      </c>
      <c r="T137" s="2">
        <f>(鉄鋼!R137/鉄鋼!R125*100-100)*T$12/$D$12</f>
        <v>6.6219537149118512E-4</v>
      </c>
      <c r="U137" s="2">
        <f>(鉄鋼!S137/鉄鋼!S125*100-100)*U$12/$D$12</f>
        <v>-0.37556238865015945</v>
      </c>
      <c r="V137" s="2">
        <f>(鉄鋼!T137/鉄鋼!T125*100-100)*V$12/$D$12</f>
        <v>-2.0732364814796339E-3</v>
      </c>
      <c r="W137" s="2">
        <f>(鉄鋼!U137/鉄鋼!U125*100-100)*W$12/$D$12</f>
        <v>5.1780713781236247E-5</v>
      </c>
      <c r="X137" s="2">
        <f>(鉄鋼!V137/鉄鋼!V125*100-100)*X$12/$D$12</f>
        <v>1.3794038335716598E-3</v>
      </c>
      <c r="Y137" s="2">
        <f>(鉄鋼!W137/鉄鋼!W125*100-100)*Y$12/$D$12</f>
        <v>1.4800592006668088E-3</v>
      </c>
      <c r="Z137" s="2">
        <f>(鉄鋼!X137/鉄鋼!X125*100-100)*Z$12/$D$12</f>
        <v>2.7595192929850982E-3</v>
      </c>
      <c r="AA137" s="2">
        <f>(鉄鋼!Y137/鉄鋼!Y125*100-100)*AA$12/$D$12</f>
        <v>3.8994903007729407E-4</v>
      </c>
      <c r="AB137" s="2">
        <f>(鉄鋼!Z137/鉄鋼!Z125*100-100)*AB$12/$D$12</f>
        <v>3.022539622018472E-5</v>
      </c>
      <c r="AC137" s="2">
        <f>(鉄鋼!AA137/鉄鋼!AA125*100-100)*AC$12/$D$12</f>
        <v>1.4301628541732992E-2</v>
      </c>
      <c r="AD137" s="2">
        <f>(鉄鋼!AB137/鉄鋼!AB125*100-100)*AD$12/$D$12</f>
        <v>0</v>
      </c>
      <c r="AE137" s="2">
        <f>(鉄鋼!AC137/鉄鋼!AC125*100-100)*AE$12/$D$12</f>
        <v>-1.2139202430892654E-4</v>
      </c>
      <c r="AJ137" s="4">
        <v>44256</v>
      </c>
      <c r="AK137" s="2">
        <f t="shared" si="22"/>
        <v>4.9728930737322035</v>
      </c>
      <c r="AL137" s="2">
        <f t="shared" si="23"/>
        <v>-0.53989549051701591</v>
      </c>
      <c r="AM137" s="2">
        <f t="shared" si="24"/>
        <v>3.1059807873855436</v>
      </c>
      <c r="AN137" s="2">
        <f t="shared" si="25"/>
        <v>0.47505167170638379</v>
      </c>
      <c r="AO137" s="2">
        <f t="shared" si="26"/>
        <v>-0.37556238865015945</v>
      </c>
      <c r="AP137" s="2">
        <f t="shared" si="27"/>
        <v>-1.3533947019173187</v>
      </c>
      <c r="AQ137" s="2">
        <f t="shared" si="28"/>
        <v>6.285072951739636</v>
      </c>
      <c r="AR137" s="9">
        <f>鉄鋼!AX137</f>
        <v>4.2008196721311464</v>
      </c>
      <c r="AS137" s="9">
        <f>鉄鋼!AY137</f>
        <v>4.4813359700926867</v>
      </c>
    </row>
    <row r="138" spans="1:45">
      <c r="B138">
        <v>4</v>
      </c>
      <c r="C138" s="4">
        <v>44287</v>
      </c>
      <c r="D138" s="2">
        <f>(鉄鋼!B138/鉄鋼!B126*100-100)*D$12/$D$12</f>
        <v>11.67800453514738</v>
      </c>
      <c r="E138" s="2">
        <f>(鉄鋼!C138/鉄鋼!C126*100-100)*E$12/$D$12</f>
        <v>5.0739214675101225</v>
      </c>
      <c r="F138" s="2">
        <f>(鉄鋼!D138/鉄鋼!D126*100-100)*F$12/$D$12</f>
        <v>0</v>
      </c>
      <c r="G138" s="2">
        <f>(鉄鋼!E138/鉄鋼!E126*100-100)*G$12/$D$12</f>
        <v>4.0649282865352221E-4</v>
      </c>
      <c r="H138" s="2">
        <f>(鉄鋼!F138/鉄鋼!F126*100-100)*H$12/$D$12</f>
        <v>9.6880790829088144E-4</v>
      </c>
      <c r="I138" s="2">
        <f>(鉄鋼!G138/鉄鋼!G126*100-100)*I$12/$D$12</f>
        <v>-4.4083821203707348E-3</v>
      </c>
      <c r="J138" s="2">
        <f>(鉄鋼!H138/鉄鋼!H126*100-100)*J$12/$D$12</f>
        <v>0.52283152229681606</v>
      </c>
      <c r="K138" s="2">
        <f>(鉄鋼!I138/鉄鋼!I126*100-100)*K$12/$D$12</f>
        <v>-8.180196242253625E-4</v>
      </c>
      <c r="L138" s="2">
        <f>(鉄鋼!J138/鉄鋼!J126*100-100)*L$12/$D$12</f>
        <v>-1.805424845942576E-2</v>
      </c>
      <c r="M138" s="2">
        <f>(鉄鋼!K138/鉄鋼!K126*100-100)*M$12/$D$12</f>
        <v>7.110169312392995</v>
      </c>
      <c r="N138" s="2">
        <f>(鉄鋼!L138/鉄鋼!L126*100-100)*N$12/$D$12</f>
        <v>0.56171414359956751</v>
      </c>
      <c r="O138" s="2">
        <f>(鉄鋼!M138/鉄鋼!M126*100-100)*O$12/$D$12</f>
        <v>2.9881465241057511E-3</v>
      </c>
      <c r="P138" s="2">
        <f>(鉄鋼!N138/鉄鋼!N126*100-100)*P$12/$D$12</f>
        <v>2.1434556004328644E-4</v>
      </c>
      <c r="Q138" s="2">
        <f>(鉄鋼!O138/鉄鋼!O126*100-100)*Q$12/$D$12</f>
        <v>8.1849475663054038E-5</v>
      </c>
      <c r="R138" s="2">
        <f>(鉄鋼!P138/鉄鋼!P126*100-100)*R$12/$D$12</f>
        <v>0</v>
      </c>
      <c r="S138" s="2">
        <f>(鉄鋼!Q138/鉄鋼!Q126*100-100)*S$12/$D$12</f>
        <v>0</v>
      </c>
      <c r="T138" s="2">
        <f>(鉄鋼!R138/鉄鋼!R126*100-100)*T$12/$D$12</f>
        <v>2.3200905331372773E-3</v>
      </c>
      <c r="U138" s="2">
        <f>(鉄鋼!S138/鉄鋼!S126*100-100)*U$12/$D$12</f>
        <v>-0.29106085120387365</v>
      </c>
      <c r="V138" s="2">
        <f>(鉄鋼!T138/鉄鋼!T126*100-100)*V$12/$D$12</f>
        <v>-1.2155207464523568E-3</v>
      </c>
      <c r="W138" s="2">
        <f>(鉄鋼!U138/鉄鋼!U126*100-100)*W$12/$D$12</f>
        <v>2.5845133559804429E-4</v>
      </c>
      <c r="X138" s="2">
        <f>(鉄鋼!V138/鉄鋼!V126*100-100)*X$12/$D$12</f>
        <v>1.66309254651373E-3</v>
      </c>
      <c r="Y138" s="2">
        <f>(鉄鋼!W138/鉄鋼!W126*100-100)*Y$12/$D$12</f>
        <v>7.6623898201188022E-3</v>
      </c>
      <c r="Z138" s="2">
        <f>(鉄鋼!X138/鉄鋼!X126*100-100)*Z$12/$D$12</f>
        <v>-4.5811980434752982E-4</v>
      </c>
      <c r="AA138" s="2">
        <f>(鉄鋼!Y138/鉄鋼!Y126*100-100)*AA$12/$D$12</f>
        <v>-3.8914913463096543E-4</v>
      </c>
      <c r="AB138" s="2">
        <f>(鉄鋼!Z138/鉄鋼!Z126*100-100)*AB$12/$D$12</f>
        <v>3.022539622018472E-5</v>
      </c>
      <c r="AC138" s="2">
        <f>(鉄鋼!AA138/鉄鋼!AA126*100-100)*AC$12/$D$12</f>
        <v>0</v>
      </c>
      <c r="AD138" s="2">
        <f>(鉄鋼!AB138/鉄鋼!AB126*100-100)*AD$12/$D$12</f>
        <v>0</v>
      </c>
      <c r="AE138" s="2">
        <f>(鉄鋼!AC138/鉄鋼!AC126*100-100)*AE$12/$D$12</f>
        <v>-4.0500927818396109E-5</v>
      </c>
      <c r="AJ138" s="4">
        <v>44287</v>
      </c>
      <c r="AK138" s="2">
        <f t="shared" si="22"/>
        <v>5.0739214675101225</v>
      </c>
      <c r="AL138" s="2">
        <f t="shared" si="23"/>
        <v>0.52283152229681606</v>
      </c>
      <c r="AM138" s="2">
        <f t="shared" si="24"/>
        <v>7.110169312392995</v>
      </c>
      <c r="AN138" s="2">
        <f t="shared" si="25"/>
        <v>0.56171414359956751</v>
      </c>
      <c r="AO138" s="2">
        <f t="shared" si="26"/>
        <v>-0.29106085120387365</v>
      </c>
      <c r="AP138" s="2">
        <f t="shared" si="27"/>
        <v>-1.2995710594482492</v>
      </c>
      <c r="AQ138" s="2">
        <f t="shared" si="28"/>
        <v>11.67800453514738</v>
      </c>
      <c r="AR138" s="9">
        <f>鉄鋼!AX138</f>
        <v>9.326424870466326</v>
      </c>
      <c r="AS138" s="9">
        <f>鉄鋼!AY138</f>
        <v>8.3022512655385157</v>
      </c>
    </row>
    <row r="139" spans="1:45">
      <c r="B139">
        <v>5</v>
      </c>
      <c r="C139" s="4">
        <v>44317</v>
      </c>
      <c r="D139" s="2">
        <f>(鉄鋼!B139/鉄鋼!B127*100-100)*D$12/$D$12</f>
        <v>17.44054360135901</v>
      </c>
      <c r="E139" s="2">
        <f>(鉄鋼!C139/鉄鋼!C127*100-100)*E$12/$D$12</f>
        <v>9.8500648408812648</v>
      </c>
      <c r="F139" s="2">
        <f>(鉄鋼!D139/鉄鋼!D127*100-100)*F$12/$D$12</f>
        <v>0</v>
      </c>
      <c r="G139" s="2">
        <f>(鉄鋼!E139/鉄鋼!E127*100-100)*G$12/$D$12</f>
        <v>6.54741030320712E-4</v>
      </c>
      <c r="H139" s="2">
        <f>(鉄鋼!F139/鉄鋼!F127*100-100)*H$12/$D$12</f>
        <v>1.5678689451606468E-3</v>
      </c>
      <c r="I139" s="2">
        <f>(鉄鋼!G139/鉄鋼!G127*100-100)*I$12/$D$12</f>
        <v>-1.4707715548782317E-3</v>
      </c>
      <c r="J139" s="2">
        <f>(鉄鋼!H139/鉄鋼!H127*100-100)*J$12/$D$12</f>
        <v>0.61775593465229428</v>
      </c>
      <c r="K139" s="2">
        <f>(鉄鋼!I139/鉄鋼!I127*100-100)*K$12/$D$12</f>
        <v>-6.8238723818383334E-4</v>
      </c>
      <c r="L139" s="2">
        <f>(鉄鋼!J139/鉄鋼!J127*100-100)*L$12/$D$12</f>
        <v>-1.9805163680559408E-2</v>
      </c>
      <c r="M139" s="2">
        <f>(鉄鋼!K139/鉄鋼!K127*100-100)*M$12/$D$12</f>
        <v>8.9259971675579735</v>
      </c>
      <c r="N139" s="2">
        <f>(鉄鋼!L139/鉄鋼!L127*100-100)*N$12/$D$12</f>
        <v>0.64855264429982318</v>
      </c>
      <c r="O139" s="2">
        <f>(鉄鋼!M139/鉄鋼!M127*100-100)*O$12/$D$12</f>
        <v>3.8845904813374632E-3</v>
      </c>
      <c r="P139" s="2">
        <f>(鉄鋼!N139/鉄鋼!N127*100-100)*P$12/$D$12</f>
        <v>9.32209023137311E-4</v>
      </c>
      <c r="Q139" s="2">
        <f>(鉄鋼!O139/鉄鋼!O127*100-100)*Q$12/$D$12</f>
        <v>6.1209344855164203E-5</v>
      </c>
      <c r="R139" s="2">
        <f>(鉄鋼!P139/鉄鋼!P127*100-100)*R$12/$D$12</f>
        <v>0</v>
      </c>
      <c r="S139" s="2">
        <f>(鉄鋼!Q139/鉄鋼!Q127*100-100)*S$12/$D$12</f>
        <v>0</v>
      </c>
      <c r="T139" s="2">
        <f>(鉄鋼!R139/鉄鋼!R127*100-100)*T$12/$D$12</f>
        <v>1.6554884287279174E-3</v>
      </c>
      <c r="U139" s="2">
        <f>(鉄鋼!S139/鉄鋼!S127*100-100)*U$12/$D$12</f>
        <v>-0.18198175822782175</v>
      </c>
      <c r="V139" s="2">
        <f>(鉄鋼!T139/鉄鋼!T127*100-100)*V$12/$D$12</f>
        <v>-8.6999379791089231E-4</v>
      </c>
      <c r="W139" s="2">
        <f>(鉄鋼!U139/鉄鋼!U127*100-100)*W$12/$D$12</f>
        <v>2.5845133559804429E-4</v>
      </c>
      <c r="X139" s="2">
        <f>(鉄鋼!V139/鉄鋼!V127*100-100)*X$12/$D$12</f>
        <v>2.2174567286850013E-3</v>
      </c>
      <c r="Y139" s="2">
        <f>(鉄鋼!W139/鉄鋼!W127*100-100)*Y$12/$D$12</f>
        <v>8.9327121028628682E-3</v>
      </c>
      <c r="Z139" s="2">
        <f>(鉄鋼!X139/鉄鋼!X127*100-100)*Z$12/$D$12</f>
        <v>-4.5811980434752982E-4</v>
      </c>
      <c r="AA139" s="2">
        <f>(鉄鋼!Y139/鉄鋼!Y127*100-100)*AA$12/$D$12</f>
        <v>0</v>
      </c>
      <c r="AB139" s="2">
        <f>(鉄鋼!Z139/鉄鋼!Z127*100-100)*AB$12/$D$12</f>
        <v>8.0601056587160748E-5</v>
      </c>
      <c r="AC139" s="2">
        <f>(鉄鋼!AA139/鉄鋼!AA127*100-100)*AC$12/$D$12</f>
        <v>3.5788683233669068E-3</v>
      </c>
      <c r="AD139" s="2">
        <f>(鉄鋼!AB139/鉄鋼!AB127*100-100)*AD$12/$D$12</f>
        <v>0</v>
      </c>
      <c r="AE139" s="2">
        <f>(鉄鋼!AC139/鉄鋼!AC127*100-100)*AE$12/$D$12</f>
        <v>-8.1001855636795363E-5</v>
      </c>
      <c r="AJ139" s="4">
        <v>44317</v>
      </c>
      <c r="AK139" s="2">
        <f t="shared" si="22"/>
        <v>9.8500648408812648</v>
      </c>
      <c r="AL139" s="2">
        <f t="shared" si="23"/>
        <v>0.61775593465229428</v>
      </c>
      <c r="AM139" s="2">
        <f t="shared" si="24"/>
        <v>8.9259971675579735</v>
      </c>
      <c r="AN139" s="2">
        <f t="shared" si="25"/>
        <v>0.64855264429982318</v>
      </c>
      <c r="AO139" s="2">
        <f t="shared" si="26"/>
        <v>-0.18198175822782175</v>
      </c>
      <c r="AP139" s="2">
        <f t="shared" si="27"/>
        <v>-2.4198452278045259</v>
      </c>
      <c r="AQ139" s="2">
        <f t="shared" si="28"/>
        <v>17.44054360135901</v>
      </c>
      <c r="AR139" s="9">
        <f>鉄鋼!AX139</f>
        <v>12.083333333333329</v>
      </c>
      <c r="AS139" s="9">
        <f>鉄鋼!AY139</f>
        <v>12.403077284001512</v>
      </c>
    </row>
    <row r="140" spans="1:45">
      <c r="B140">
        <v>6</v>
      </c>
      <c r="C140" s="4">
        <v>44348</v>
      </c>
      <c r="D140" s="2">
        <f>(鉄鋼!B140/鉄鋼!B128*100-100)*D$12/$D$12</f>
        <v>19.954904171364134</v>
      </c>
      <c r="E140" s="2">
        <f>(鉄鋼!C140/鉄鋼!C128*100-100)*E$12/$D$12</f>
        <v>10.061576549916511</v>
      </c>
      <c r="F140" s="2">
        <f>(鉄鋼!D140/鉄鋼!D128*100-100)*F$12/$D$12</f>
        <v>0</v>
      </c>
      <c r="G140" s="2">
        <f>(鉄鋼!E140/鉄鋼!E128*100-100)*G$12/$D$12</f>
        <v>5.7180508397043585E-4</v>
      </c>
      <c r="H140" s="2">
        <f>(鉄鋼!F140/鉄鋼!F128*100-100)*H$12/$D$12</f>
        <v>1.8665106490007744E-3</v>
      </c>
      <c r="I140" s="2">
        <f>(鉄鋼!G140/鉄鋼!G128*100-100)*I$12/$D$12</f>
        <v>7.3538577743935028E-4</v>
      </c>
      <c r="J140" s="2">
        <f>(鉄鋼!H140/鉄鋼!H128*100-100)*J$12/$D$12</f>
        <v>0.56810711852564522</v>
      </c>
      <c r="K140" s="2">
        <f>(鉄鋼!I140/鉄鋼!I128*100-100)*K$12/$D$12</f>
        <v>-6.8168302018779576E-4</v>
      </c>
      <c r="L140" s="2">
        <f>(鉄鋼!J140/鉄鋼!J128*100-100)*L$12/$D$12</f>
        <v>-1.713581510516524E-2</v>
      </c>
      <c r="M140" s="2">
        <f>(鉄鋼!K140/鉄鋼!K128*100-100)*M$12/$D$12</f>
        <v>11.115176157865509</v>
      </c>
      <c r="N140" s="2">
        <f>(鉄鋼!L140/鉄鋼!L128*100-100)*N$12/$D$12</f>
        <v>0.61682238051956306</v>
      </c>
      <c r="O140" s="2">
        <f>(鉄鋼!M140/鉄鋼!M128*100-100)*O$12/$D$12</f>
        <v>4.1873779781295495E-3</v>
      </c>
      <c r="P140" s="2">
        <f>(鉄鋼!N140/鉄鋼!N128*100-100)*P$12/$D$12</f>
        <v>1.1057762214332636E-3</v>
      </c>
      <c r="Q140" s="2">
        <f>(鉄鋼!O140/鉄鋼!O128*100-100)*Q$12/$D$12</f>
        <v>2.4746490251687295E-4</v>
      </c>
      <c r="R140" s="2">
        <f>(鉄鋼!P140/鉄鋼!P128*100-100)*R$12/$D$12</f>
        <v>0</v>
      </c>
      <c r="S140" s="2">
        <f>(鉄鋼!Q140/鉄鋼!Q128*100-100)*S$12/$D$12</f>
        <v>0</v>
      </c>
      <c r="T140" s="2">
        <f>(鉄鋼!R140/鉄鋼!R128*100-100)*T$12/$D$12</f>
        <v>6.5945902698085661E-4</v>
      </c>
      <c r="U140" s="2">
        <f>(鉄鋼!S140/鉄鋼!S128*100-100)*U$12/$D$12</f>
        <v>-0.1222637809970596</v>
      </c>
      <c r="V140" s="2">
        <f>(鉄鋼!T140/鉄鋼!T128*100-100)*V$12/$D$12</f>
        <v>0</v>
      </c>
      <c r="W140" s="2">
        <f>(鉄鋼!U140/鉄鋼!U128*100-100)*W$12/$D$12</f>
        <v>2.5845133559804429E-4</v>
      </c>
      <c r="X140" s="2">
        <f>(鉄鋼!V140/鉄鋼!V128*100-100)*X$12/$D$12</f>
        <v>2.7718209108562727E-3</v>
      </c>
      <c r="Y140" s="2">
        <f>(鉄鋼!W140/鉄鋼!W128*100-100)*Y$12/$D$12</f>
        <v>4.1367503323340628E-3</v>
      </c>
      <c r="Z140" s="2">
        <f>(鉄鋼!X140/鉄鋼!X128*100-100)*Z$12/$D$12</f>
        <v>9.2074422820672211E-4</v>
      </c>
      <c r="AA140" s="2">
        <f>(鉄鋼!Y140/鉄鋼!Y128*100-100)*AA$12/$D$12</f>
        <v>0</v>
      </c>
      <c r="AB140" s="2">
        <f>(鉄鋼!Z140/鉄鋼!Z128*100-100)*AB$12/$D$12</f>
        <v>8.0601056587160748E-5</v>
      </c>
      <c r="AC140" s="2">
        <f>(鉄鋼!AA140/鉄鋼!AA128*100-100)*AC$12/$D$12</f>
        <v>3.575407135433248E-3</v>
      </c>
      <c r="AD140" s="2">
        <f>(鉄鋼!AB140/鉄鋼!AB128*100-100)*AD$12/$D$12</f>
        <v>0</v>
      </c>
      <c r="AE140" s="2">
        <f>(鉄鋼!AC140/鉄鋼!AC128*100-100)*AE$12/$D$12</f>
        <v>0</v>
      </c>
      <c r="AJ140" s="4">
        <v>44348</v>
      </c>
      <c r="AK140" s="2">
        <f t="shared" si="22"/>
        <v>10.061576549916511</v>
      </c>
      <c r="AL140" s="2">
        <f t="shared" si="23"/>
        <v>0.56810711852564522</v>
      </c>
      <c r="AM140" s="2">
        <f t="shared" si="24"/>
        <v>11.115176157865509</v>
      </c>
      <c r="AN140" s="2">
        <f t="shared" si="25"/>
        <v>0.61682238051956306</v>
      </c>
      <c r="AO140" s="2">
        <f t="shared" si="26"/>
        <v>-0.1222637809970596</v>
      </c>
      <c r="AP140" s="2">
        <f t="shared" si="27"/>
        <v>-2.2845142544660355</v>
      </c>
      <c r="AQ140" s="2">
        <f t="shared" si="28"/>
        <v>19.954904171364134</v>
      </c>
      <c r="AR140" s="9">
        <f>鉄鋼!AX140</f>
        <v>16.283924843423804</v>
      </c>
      <c r="AS140" s="9">
        <f>鉄鋼!AY140</f>
        <v>14.209707242751108</v>
      </c>
    </row>
    <row r="141" spans="1:45">
      <c r="B141">
        <v>7</v>
      </c>
      <c r="C141" s="4">
        <v>44378</v>
      </c>
      <c r="D141" s="2">
        <f>(鉄鋼!B141/鉄鋼!B129*100-100)*D$12/$D$12</f>
        <v>26.484018264840184</v>
      </c>
      <c r="E141" s="2">
        <f>(鉄鋼!C141/鉄鋼!C129*100-100)*E$12/$D$12</f>
        <v>10.237262407560163</v>
      </c>
      <c r="F141" s="2">
        <f>(鉄鋼!D141/鉄鋼!D129*100-100)*F$12/$D$12</f>
        <v>0</v>
      </c>
      <c r="G141" s="2">
        <f>(鉄鋼!E141/鉄鋼!E129*100-100)*G$12/$D$12</f>
        <v>3.2831213696809955E-4</v>
      </c>
      <c r="H141" s="2">
        <f>(鉄鋼!F141/鉄鋼!F129*100-100)*H$12/$D$12</f>
        <v>2.4637940566810297E-3</v>
      </c>
      <c r="I141" s="2">
        <f>(鉄鋼!G141/鉄鋼!G129*100-100)*I$12/$D$12</f>
        <v>-9.6028467156104771E-3</v>
      </c>
      <c r="J141" s="2">
        <f>(鉄鋼!H141/鉄鋼!H129*100-100)*J$12/$D$12</f>
        <v>2.2417363532510013</v>
      </c>
      <c r="K141" s="2">
        <f>(鉄鋼!I141/鉄鋼!I129*100-100)*K$12/$D$12</f>
        <v>-4.0943234291031879E-4</v>
      </c>
      <c r="L141" s="2">
        <f>(鉄鋼!J141/鉄鋼!J129*100-100)*L$12/$D$12</f>
        <v>-1.093285045598562E-2</v>
      </c>
      <c r="M141" s="2">
        <f>(鉄鋼!K141/鉄鋼!K129*100-100)*M$12/$D$12</f>
        <v>16.065054375669817</v>
      </c>
      <c r="N141" s="2">
        <f>(鉄鋼!L141/鉄鋼!L129*100-100)*N$12/$D$12</f>
        <v>0.51964443644431391</v>
      </c>
      <c r="O141" s="2">
        <f>(鉄鋼!M141/鉄鋼!M129*100-100)*O$12/$D$12</f>
        <v>6.0047787157434529E-3</v>
      </c>
      <c r="P141" s="2">
        <f>(鉄鋼!N141/鉄鋼!N129*100-100)*P$12/$D$12</f>
        <v>6.5732864731044601E-4</v>
      </c>
      <c r="Q141" s="2">
        <f>(鉄鋼!O141/鉄鋼!O129*100-100)*Q$12/$D$12</f>
        <v>1.6369895132610206E-4</v>
      </c>
      <c r="R141" s="2">
        <f>(鉄鋼!P141/鉄鋼!P129*100-100)*R$12/$D$12</f>
        <v>0</v>
      </c>
      <c r="S141" s="2">
        <f>(鉄鋼!Q141/鉄鋼!Q129*100-100)*S$12/$D$12</f>
        <v>0</v>
      </c>
      <c r="T141" s="2">
        <f>(鉄鋼!R141/鉄鋼!R129*100-100)*T$12/$D$12</f>
        <v>6.5945902698085661E-4</v>
      </c>
      <c r="U141" s="2">
        <f>(鉄鋼!S141/鉄鋼!S129*100-100)*U$12/$D$12</f>
        <v>-4.5750467500794152E-2</v>
      </c>
      <c r="V141" s="2">
        <f>(鉄鋼!T141/鉄鋼!T129*100-100)*V$12/$D$12</f>
        <v>2.1246921956011898E-3</v>
      </c>
      <c r="W141" s="2">
        <f>(鉄鋼!U141/鉄鋼!U129*100-100)*W$12/$D$12</f>
        <v>2.5845133559804429E-4</v>
      </c>
      <c r="X141" s="2">
        <f>(鉄鋼!V141/鉄鋼!V129*100-100)*X$12/$D$12</f>
        <v>1.6537318004733765E-3</v>
      </c>
      <c r="Y141" s="2">
        <f>(鉄鋼!W141/鉄鋼!W129*100-100)*Y$12/$D$12</f>
        <v>3.6890141561255168E-4</v>
      </c>
      <c r="Z141" s="2">
        <f>(鉄鋼!X141/鉄鋼!X129*100-100)*Z$12/$D$12</f>
        <v>3.2068386304323756E-3</v>
      </c>
      <c r="AA141" s="2">
        <f>(鉄鋼!Y141/鉄鋼!Y129*100-100)*AA$12/$D$12</f>
        <v>0</v>
      </c>
      <c r="AB141" s="2">
        <f>(鉄鋼!Z141/鉄鋼!Z129*100-100)*AB$12/$D$12</f>
        <v>8.0601056587160748E-5</v>
      </c>
      <c r="AC141" s="2">
        <f>(鉄鋼!AA141/鉄鋼!AA129*100-100)*AC$12/$D$12</f>
        <v>1.7877035677164924E-3</v>
      </c>
      <c r="AD141" s="2">
        <f>(鉄鋼!AB141/鉄鋼!AB129*100-100)*AD$12/$D$12</f>
        <v>0</v>
      </c>
      <c r="AE141" s="2">
        <f>(鉄鋼!AC141/鉄鋼!AC129*100-100)*AE$12/$D$12</f>
        <v>0</v>
      </c>
      <c r="AJ141" s="4">
        <v>44378</v>
      </c>
      <c r="AK141" s="2">
        <f t="shared" si="22"/>
        <v>10.237262407560163</v>
      </c>
      <c r="AL141" s="2">
        <f t="shared" si="23"/>
        <v>2.2417363532510013</v>
      </c>
      <c r="AM141" s="2">
        <f t="shared" si="24"/>
        <v>16.065054375669817</v>
      </c>
      <c r="AN141" s="2">
        <f t="shared" si="25"/>
        <v>0.51964443644431391</v>
      </c>
      <c r="AO141" s="2">
        <f t="shared" si="26"/>
        <v>-4.5750467500794152E-2</v>
      </c>
      <c r="AP141" s="2">
        <f t="shared" si="27"/>
        <v>-2.5339288405843163</v>
      </c>
      <c r="AQ141" s="2">
        <f t="shared" si="28"/>
        <v>26.484018264840184</v>
      </c>
      <c r="AR141" s="9">
        <f>鉄鋼!AX141</f>
        <v>21.615949632738733</v>
      </c>
      <c r="AS141" s="9">
        <f>鉄鋼!AY141</f>
        <v>18.791095118433091</v>
      </c>
    </row>
    <row r="142" spans="1:45">
      <c r="B142">
        <v>8</v>
      </c>
      <c r="C142" s="4">
        <v>44409</v>
      </c>
      <c r="D142" s="2">
        <f>(鉄鋼!B142/鉄鋼!B130*100-100)*D$12/$D$12</f>
        <v>28.359908883826904</v>
      </c>
      <c r="E142" s="2">
        <f>(鉄鋼!C142/鉄鋼!C130*100-100)*E$12/$D$12</f>
        <v>12.478736360133137</v>
      </c>
      <c r="F142" s="2">
        <f>(鉄鋼!D142/鉄鋼!D130*100-100)*F$12/$D$12</f>
        <v>0</v>
      </c>
      <c r="G142" s="2">
        <f>(鉄鋼!E142/鉄鋼!E130*100-100)*G$12/$D$12</f>
        <v>6.516261824124264E-4</v>
      </c>
      <c r="H142" s="2">
        <f>(鉄鋼!F142/鉄鋼!F130*100-100)*H$12/$D$12</f>
        <v>2.6155144631544512E-3</v>
      </c>
      <c r="I142" s="2">
        <f>(鉄鋼!G142/鉄鋼!G130*100-100)*I$12/$D$12</f>
        <v>2.4025281064024247E-2</v>
      </c>
      <c r="J142" s="2">
        <f>(鉄鋼!H142/鉄鋼!H130*100-100)*J$12/$D$12</f>
        <v>2.2960492756287998</v>
      </c>
      <c r="K142" s="2">
        <f>(鉄鋼!I142/鉄鋼!I130*100-100)*K$12/$D$12</f>
        <v>-2.7295489527355213E-4</v>
      </c>
      <c r="L142" s="2">
        <f>(鉄鋼!J142/鉄鋼!J130*100-100)*L$12/$D$12</f>
        <v>-8.1996378419892848E-3</v>
      </c>
      <c r="M142" s="2">
        <f>(鉄鋼!K142/鉄鋼!K130*100-100)*M$12/$D$12</f>
        <v>16.330655690823676</v>
      </c>
      <c r="N142" s="2">
        <f>(鉄鋼!L142/鉄鋼!L130*100-100)*N$12/$D$12</f>
        <v>0.36213311372110596</v>
      </c>
      <c r="O142" s="2">
        <f>(鉄鋼!M142/鉄鋼!M130*100-100)*O$12/$D$12</f>
        <v>7.3488483516173661E-3</v>
      </c>
      <c r="P142" s="2">
        <f>(鉄鋼!N142/鉄鋼!N130*100-100)*P$12/$D$12</f>
        <v>7.7875468226253043E-4</v>
      </c>
      <c r="Q142" s="2">
        <f>(鉄鋼!O142/鉄鋼!O130*100-100)*Q$12/$D$12</f>
        <v>2.4746490251687295E-4</v>
      </c>
      <c r="R142" s="2">
        <f>(鉄鋼!P142/鉄鋼!P130*100-100)*R$12/$D$12</f>
        <v>0</v>
      </c>
      <c r="S142" s="2">
        <f>(鉄鋼!Q142/鉄鋼!Q130*100-100)*S$12/$D$12</f>
        <v>0</v>
      </c>
      <c r="T142" s="2">
        <f>(鉄鋼!R142/鉄鋼!R130*100-100)*T$12/$D$12</f>
        <v>9.9021148622154215E-4</v>
      </c>
      <c r="U142" s="2">
        <f>(鉄鋼!S142/鉄鋼!S130*100-100)*U$12/$D$12</f>
        <v>5.2937087458589022E-2</v>
      </c>
      <c r="V142" s="2">
        <f>(鉄鋼!T142/鉄鋼!T130*100-100)*V$12/$D$12</f>
        <v>1.9436146271594045E-3</v>
      </c>
      <c r="W142" s="2">
        <f>(鉄鋼!U142/鉄鋼!U130*100-100)*W$12/$D$12</f>
        <v>2.5845133559804429E-4</v>
      </c>
      <c r="X142" s="2">
        <f>(鉄鋼!V142/鉄鋼!V130*100-100)*X$12/$D$12</f>
        <v>3.8842136276776695E-3</v>
      </c>
      <c r="Y142" s="2">
        <f>(鉄鋼!W142/鉄鋼!W130*100-100)*Y$12/$D$12</f>
        <v>1.1067042468376289E-3</v>
      </c>
      <c r="Z142" s="2">
        <f>(鉄鋼!X142/鉄鋼!X130*100-100)*Z$12/$D$12</f>
        <v>3.2005752737321379E-3</v>
      </c>
      <c r="AA142" s="2">
        <f>(鉄鋼!Y142/鉄鋼!Y130*100-100)*AA$12/$D$12</f>
        <v>0</v>
      </c>
      <c r="AB142" s="2">
        <f>(鉄鋼!Z142/鉄鋼!Z130*100-100)*AB$12/$D$12</f>
        <v>8.0601056587160748E-5</v>
      </c>
      <c r="AC142" s="2">
        <f>(鉄鋼!AA142/鉄鋼!AA130*100-100)*AC$12/$D$12</f>
        <v>3.582336219029049E-3</v>
      </c>
      <c r="AD142" s="2">
        <f>(鉄鋼!AB142/鉄鋼!AB130*100-100)*AD$12/$D$12</f>
        <v>0</v>
      </c>
      <c r="AE142" s="2">
        <f>(鉄鋼!AC142/鉄鋼!AC130*100-100)*AE$12/$D$12</f>
        <v>0</v>
      </c>
      <c r="AJ142" s="4">
        <v>44409</v>
      </c>
      <c r="AK142" s="2">
        <f t="shared" si="22"/>
        <v>12.478736360133137</v>
      </c>
      <c r="AL142" s="2">
        <f t="shared" si="23"/>
        <v>2.2960492756287998</v>
      </c>
      <c r="AM142" s="2">
        <f t="shared" si="24"/>
        <v>16.330655690823676</v>
      </c>
      <c r="AN142" s="2">
        <f t="shared" si="25"/>
        <v>0.36213311372110596</v>
      </c>
      <c r="AO142" s="2">
        <f t="shared" si="26"/>
        <v>5.2937087458589022E-2</v>
      </c>
      <c r="AP142" s="2">
        <f t="shared" si="27"/>
        <v>-3.1606026439384038</v>
      </c>
      <c r="AQ142" s="2">
        <f t="shared" si="28"/>
        <v>28.359908883826904</v>
      </c>
      <c r="AR142" s="9">
        <f>鉄鋼!AX142</f>
        <v>22.536687631027249</v>
      </c>
      <c r="AS142" s="9">
        <f>鉄鋼!AY142</f>
        <v>20.135411017311782</v>
      </c>
    </row>
    <row r="143" spans="1:45">
      <c r="B143">
        <v>9</v>
      </c>
      <c r="C143" s="4">
        <v>44440</v>
      </c>
      <c r="D143" s="2">
        <f>(鉄鋼!B143/鉄鋼!B131*100-100)*D$12/$D$12</f>
        <v>29.351535836177476</v>
      </c>
      <c r="E143" s="2">
        <f>(鉄鋼!C143/鉄鋼!C131*100-100)*E$12/$D$12</f>
        <v>12.786037740022506</v>
      </c>
      <c r="F143" s="2">
        <f>(鉄鋼!D143/鉄鋼!D131*100-100)*F$12/$D$12</f>
        <v>0</v>
      </c>
      <c r="G143" s="2">
        <f>(鉄鋼!E143/鉄鋼!E131*100-100)*G$12/$D$12</f>
        <v>9.7465718839957955E-4</v>
      </c>
      <c r="H143" s="2">
        <f>(鉄鋼!F143/鉄鋼!F131*100-100)*H$12/$D$12</f>
        <v>3.1415021143844034E-3</v>
      </c>
      <c r="I143" s="2">
        <f>(鉄鋼!G143/鉄鋼!G131*100-100)*I$12/$D$12</f>
        <v>3.6070772937509488E-2</v>
      </c>
      <c r="J143" s="2">
        <f>(鉄鋼!H143/鉄鋼!H131*100-100)*J$12/$D$12</f>
        <v>2.3743886988724126</v>
      </c>
      <c r="K143" s="2">
        <f>(鉄鋼!I143/鉄鋼!I131*100-100)*K$12/$D$12</f>
        <v>0</v>
      </c>
      <c r="L143" s="2">
        <f>(鉄鋼!J143/鉄鋼!J131*100-100)*L$12/$D$12</f>
        <v>-7.2818245405269306E-3</v>
      </c>
      <c r="M143" s="2">
        <f>(鉄鋼!K143/鉄鋼!K131*100-100)*M$12/$D$12</f>
        <v>16.726868641726284</v>
      </c>
      <c r="N143" s="2">
        <f>(鉄鋼!L143/鉄鋼!L131*100-100)*N$12/$D$12</f>
        <v>0.38795661378460311</v>
      </c>
      <c r="O143" s="2">
        <f>(鉄鋼!M143/鉄鋼!M131*100-100)*O$12/$D$12</f>
        <v>7.6415237039381472E-3</v>
      </c>
      <c r="P143" s="2">
        <f>(鉄鋼!N143/鉄鋼!N131*100-100)*P$12/$D$12</f>
        <v>8.1412170713383858E-4</v>
      </c>
      <c r="Q143" s="2">
        <f>(鉄鋼!O143/鉄鋼!O131*100-100)*Q$12/$D$12</f>
        <v>-4.1004126265725993E-5</v>
      </c>
      <c r="R143" s="2">
        <f>(鉄鋼!P143/鉄鋼!P131*100-100)*R$12/$D$12</f>
        <v>0</v>
      </c>
      <c r="S143" s="2">
        <f>(鉄鋼!Q143/鉄鋼!Q131*100-100)*S$12/$D$12</f>
        <v>0</v>
      </c>
      <c r="T143" s="2">
        <f>(鉄鋼!R143/鉄鋼!R131*100-100)*T$12/$D$12</f>
        <v>1.9824730997437721E-3</v>
      </c>
      <c r="U143" s="2">
        <f>(鉄鋼!S143/鉄鋼!S131*100-100)*U$12/$D$12</f>
        <v>0.20973986777609582</v>
      </c>
      <c r="V143" s="2">
        <f>(鉄鋼!T143/鉄鋼!T131*100-100)*V$12/$D$12</f>
        <v>5.257362725553321E-4</v>
      </c>
      <c r="W143" s="2">
        <f>(鉄鋼!U143/鉄鋼!U131*100-100)*W$12/$D$12</f>
        <v>2.3220061145055372E-4</v>
      </c>
      <c r="X143" s="2">
        <f>(鉄鋼!V143/鉄鋼!V131*100-100)*X$12/$D$12</f>
        <v>4.1616574582260778E-3</v>
      </c>
      <c r="Y143" s="2">
        <f>(鉄鋼!W143/鉄鋼!W131*100-100)*Y$12/$D$12</f>
        <v>9.2225353903135324E-4</v>
      </c>
      <c r="Z143" s="2">
        <f>(鉄鋼!X143/鉄鋼!X131*100-100)*Z$12/$D$12</f>
        <v>6.4579095178361537E-3</v>
      </c>
      <c r="AA143" s="2">
        <f>(鉄鋼!Y143/鉄鋼!Y131*100-100)*AA$12/$D$12</f>
        <v>7.7989806015458813E-4</v>
      </c>
      <c r="AB143" s="2">
        <f>(鉄鋼!Z143/鉄鋼!Z131*100-100)*AB$12/$D$12</f>
        <v>8.0601056587160748E-5</v>
      </c>
      <c r="AC143" s="2">
        <f>(鉄鋼!AA143/鉄鋼!AA131*100-100)*AC$12/$D$12</f>
        <v>3.5719526357853972E-3</v>
      </c>
      <c r="AD143" s="2">
        <f>(鉄鋼!AB143/鉄鋼!AB131*100-100)*AD$12/$D$12</f>
        <v>0</v>
      </c>
      <c r="AE143" s="2">
        <f>(鉄鋼!AC143/鉄鋼!AC131*100-100)*AE$12/$D$12</f>
        <v>0</v>
      </c>
      <c r="AJ143" s="4">
        <v>44440</v>
      </c>
      <c r="AK143" s="2">
        <f t="shared" si="22"/>
        <v>12.786037740022506</v>
      </c>
      <c r="AL143" s="2">
        <f t="shared" si="23"/>
        <v>2.3743886988724126</v>
      </c>
      <c r="AM143" s="2">
        <f t="shared" si="24"/>
        <v>16.726868641726284</v>
      </c>
      <c r="AN143" s="2">
        <f t="shared" si="25"/>
        <v>0.38795661378460311</v>
      </c>
      <c r="AO143" s="2">
        <f t="shared" si="26"/>
        <v>0.20973986777609582</v>
      </c>
      <c r="AP143" s="2">
        <f t="shared" si="27"/>
        <v>-3.1334557260044207</v>
      </c>
      <c r="AQ143" s="2">
        <f t="shared" si="28"/>
        <v>29.351535836177476</v>
      </c>
      <c r="AR143" s="9">
        <f>鉄鋼!AX143</f>
        <v>23.769633507853413</v>
      </c>
      <c r="AS143" s="9">
        <f>鉄鋼!AY143</f>
        <v>20.846339543442994</v>
      </c>
    </row>
    <row r="144" spans="1:45">
      <c r="B144">
        <v>10</v>
      </c>
      <c r="C144" s="4">
        <v>44470</v>
      </c>
      <c r="D144" s="2">
        <f>(鉄鋼!B144/鉄鋼!B132*100-100)*D$12/$D$12</f>
        <v>38.382687927107071</v>
      </c>
      <c r="E144" s="2">
        <f>(鉄鋼!C144/鉄鋼!C132*100-100)*E$12/$D$12</f>
        <v>13.65654674783779</v>
      </c>
      <c r="F144" s="2">
        <f>(鉄鋼!D144/鉄鋼!D132*100-100)*F$12/$D$12</f>
        <v>0</v>
      </c>
      <c r="G144" s="2">
        <f>(鉄鋼!E144/鉄鋼!E132*100-100)*G$12/$D$12</f>
        <v>1.6275169147230185E-3</v>
      </c>
      <c r="H144" s="2">
        <f>(鉄鋼!F144/鉄鋼!F132*100-100)*H$12/$D$12</f>
        <v>4.6374555021865159E-3</v>
      </c>
      <c r="I144" s="2">
        <f>(鉄鋼!G144/鉄鋼!G132*100-100)*I$12/$D$12</f>
        <v>4.8890405723637405E-2</v>
      </c>
      <c r="J144" s="2">
        <f>(鉄鋼!H144/鉄鋼!H132*100-100)*J$12/$D$12</f>
        <v>7.1005583495873914</v>
      </c>
      <c r="K144" s="2">
        <f>(鉄鋼!I144/鉄鋼!I132*100-100)*K$12/$D$12</f>
        <v>5.4760691942961021E-4</v>
      </c>
      <c r="L144" s="2">
        <f>(鉄鋼!J144/鉄鋼!J132*100-100)*L$12/$D$12</f>
        <v>9.1701448372677485E-4</v>
      </c>
      <c r="M144" s="2">
        <f>(鉄鋼!K144/鉄鋼!K132*100-100)*M$12/$D$12</f>
        <v>21.116738140858672</v>
      </c>
      <c r="N144" s="2">
        <f>(鉄鋼!L144/鉄鋼!L132*100-100)*N$12/$D$12</f>
        <v>0.45995439366400631</v>
      </c>
      <c r="O144" s="2">
        <f>(鉄鋼!M144/鉄鋼!M132*100-100)*O$12/$D$12</f>
        <v>8.9900278869860517E-3</v>
      </c>
      <c r="P144" s="2">
        <f>(鉄鋼!N144/鉄鋼!N132*100-100)*P$12/$D$12</f>
        <v>1.3171231760675788E-3</v>
      </c>
      <c r="Q144" s="2">
        <f>(鉄鋼!O144/鉄鋼!O132*100-100)*Q$12/$D$12</f>
        <v>1.846977124367426E-4</v>
      </c>
      <c r="R144" s="2">
        <f>(鉄鋼!P144/鉄鋼!P132*100-100)*R$12/$D$12</f>
        <v>0</v>
      </c>
      <c r="S144" s="2">
        <f>(鉄鋼!Q144/鉄鋼!Q132*100-100)*S$12/$D$12</f>
        <v>0</v>
      </c>
      <c r="T144" s="2">
        <f>(鉄鋼!R144/鉄鋼!R132*100-100)*T$12/$D$12</f>
        <v>2.970634458664626E-3</v>
      </c>
      <c r="U144" s="2">
        <f>(鉄鋼!S144/鉄鋼!S132*100-100)*U$12/$D$12</f>
        <v>0.44127716112091991</v>
      </c>
      <c r="V144" s="2">
        <f>(鉄鋼!T144/鉄鋼!T132*100-100)*V$12/$D$12</f>
        <v>-1.7453086588058327E-4</v>
      </c>
      <c r="W144" s="2">
        <f>(鉄鋼!U144/鉄鋼!U132*100-100)*W$12/$D$12</f>
        <v>2.3220061145055372E-4</v>
      </c>
      <c r="X144" s="2">
        <f>(鉄鋼!V144/鉄鋼!V132*100-100)*X$12/$D$12</f>
        <v>4.1655909718917349E-3</v>
      </c>
      <c r="Y144" s="2">
        <f>(鉄鋼!W144/鉄鋼!W132*100-100)*Y$12/$D$12</f>
        <v>1.6534227783672958E-3</v>
      </c>
      <c r="Z144" s="2">
        <f>(鉄鋼!X144/鉄鋼!X132*100-100)*Z$12/$D$12</f>
        <v>8.2704336808402442E-3</v>
      </c>
      <c r="AA144" s="2">
        <f>(鉄鋼!Y144/鉄鋼!Y132*100-100)*AA$12/$D$12</f>
        <v>7.7989806015458813E-4</v>
      </c>
      <c r="AB144" s="2">
        <f>(鉄鋼!Z144/鉄鋼!Z132*100-100)*AB$12/$D$12</f>
        <v>2.0092801416334764E-5</v>
      </c>
      <c r="AC144" s="2">
        <f>(鉄鋼!AA144/鉄鋼!AA132*100-100)*AC$12/$D$12</f>
        <v>0</v>
      </c>
      <c r="AD144" s="2">
        <f>(鉄鋼!AB144/鉄鋼!AB132*100-100)*AD$12/$D$12</f>
        <v>0</v>
      </c>
      <c r="AE144" s="2">
        <f>(鉄鋼!AC144/鉄鋼!AC132*100-100)*AE$12/$D$12</f>
        <v>2.034327080154164E-5</v>
      </c>
      <c r="AJ144" s="4">
        <v>44470</v>
      </c>
      <c r="AK144" s="2">
        <f t="shared" si="22"/>
        <v>13.65654674783779</v>
      </c>
      <c r="AL144" s="2">
        <f t="shared" si="23"/>
        <v>7.1005583495873914</v>
      </c>
      <c r="AM144" s="2">
        <f t="shared" si="24"/>
        <v>21.116738140858672</v>
      </c>
      <c r="AN144" s="2">
        <f t="shared" si="25"/>
        <v>0.45995439366400631</v>
      </c>
      <c r="AO144" s="2">
        <f t="shared" si="26"/>
        <v>0.44127716112091991</v>
      </c>
      <c r="AP144" s="2">
        <f t="shared" si="27"/>
        <v>-4.3923868659617114</v>
      </c>
      <c r="AQ144" s="2">
        <f t="shared" si="28"/>
        <v>38.382687927107071</v>
      </c>
      <c r="AR144" s="9">
        <f>鉄鋼!AX144</f>
        <v>28.645833333333314</v>
      </c>
      <c r="AS144" s="9">
        <f>鉄鋼!AY144</f>
        <v>27.251540212185034</v>
      </c>
    </row>
    <row r="145" spans="1:45">
      <c r="B145">
        <v>11</v>
      </c>
      <c r="C145" s="4">
        <v>44501</v>
      </c>
      <c r="D145" s="2">
        <f>(鉄鋼!B145/鉄鋼!B133*100-100)*D$12/$D$12</f>
        <v>38.478747203579388</v>
      </c>
      <c r="E145" s="2">
        <f>(鉄鋼!C145/鉄鋼!C133*100-100)*E$12/$D$12</f>
        <v>11.262140196393521</v>
      </c>
      <c r="F145" s="2">
        <f>(鉄鋼!D145/鉄鋼!D133*100-100)*F$12/$D$12</f>
        <v>0</v>
      </c>
      <c r="G145" s="2">
        <f>(鉄鋼!E145/鉄鋼!E133*100-100)*G$12/$D$12</f>
        <v>1.9530202976676175E-3</v>
      </c>
      <c r="H145" s="2">
        <f>(鉄鋼!F145/鉄鋼!F133*100-100)*H$12/$D$12</f>
        <v>4.6331970490164449E-3</v>
      </c>
      <c r="I145" s="2">
        <f>(鉄鋼!G145/鉄鋼!G133*100-100)*I$12/$D$12</f>
        <v>5.3403366251973207E-2</v>
      </c>
      <c r="J145" s="2">
        <f>(鉄鋼!H145/鉄鋼!H133*100-100)*J$12/$D$12</f>
        <v>7.0400725276118958</v>
      </c>
      <c r="K145" s="2">
        <f>(鉄鋼!I145/鉄鋼!I133*100-100)*K$12/$D$12</f>
        <v>6.8450864928701273E-4</v>
      </c>
      <c r="L145" s="2">
        <f>(鉄鋼!J145/鉄鋼!J133*100-100)*L$12/$D$12</f>
        <v>2.7536097230561477E-3</v>
      </c>
      <c r="M145" s="2">
        <f>(鉄鋼!K145/鉄鋼!K133*100-100)*M$12/$D$12</f>
        <v>21.714966603581985</v>
      </c>
      <c r="N145" s="2">
        <f>(鉄鋼!L145/鉄鋼!L133*100-100)*N$12/$D$12</f>
        <v>0.48343846539419377</v>
      </c>
      <c r="O145" s="2">
        <f>(鉄鋼!M145/鉄鋼!M133*100-100)*O$12/$D$12</f>
        <v>1.0038864473801102E-2</v>
      </c>
      <c r="P145" s="2">
        <f>(鉄鋼!N145/鉄鋼!N133*100-100)*P$12/$D$12</f>
        <v>1.5937545957473804E-3</v>
      </c>
      <c r="Q145" s="2">
        <f>(鉄鋼!O145/鉄鋼!O133*100-100)*Q$12/$D$12</f>
        <v>1.4309805573489419E-4</v>
      </c>
      <c r="R145" s="2">
        <f>(鉄鋼!P145/鉄鋼!P133*100-100)*R$12/$D$12</f>
        <v>0</v>
      </c>
      <c r="S145" s="2">
        <f>(鉄鋼!Q145/鉄鋼!Q133*100-100)*S$12/$D$12</f>
        <v>0</v>
      </c>
      <c r="T145" s="2">
        <f>(鉄鋼!R145/鉄鋼!R133*100-100)*T$12/$D$12</f>
        <v>3.2938923535473837E-3</v>
      </c>
      <c r="U145" s="2">
        <f>(鉄鋼!S145/鉄鋼!S133*100-100)*U$12/$D$12</f>
        <v>0.60289330887819592</v>
      </c>
      <c r="V145" s="2">
        <f>(鉄鋼!T145/鉄鋼!T133*100-100)*V$12/$D$12</f>
        <v>-1.7453086588058327E-4</v>
      </c>
      <c r="W145" s="2">
        <f>(鉄鋼!U145/鉄鋼!U133*100-100)*W$12/$D$12</f>
        <v>2.3220061145055372E-4</v>
      </c>
      <c r="X145" s="2">
        <f>(鉄鋼!V145/鉄鋼!V133*100-100)*X$12/$D$12</f>
        <v>5.2764152310628525E-3</v>
      </c>
      <c r="Y145" s="2">
        <f>(鉄鋼!W145/鉄鋼!W133*100-100)*Y$12/$D$12</f>
        <v>2.0168204511578909E-3</v>
      </c>
      <c r="Z145" s="2">
        <f>(鉄鋼!X145/鉄鋼!X133*100-100)*Z$12/$D$12</f>
        <v>8.2785578789549615E-3</v>
      </c>
      <c r="AA145" s="2">
        <f>(鉄鋼!Y145/鉄鋼!Y133*100-100)*AA$12/$D$12</f>
        <v>7.7989806015458813E-4</v>
      </c>
      <c r="AB145" s="2">
        <f>(鉄鋼!Z145/鉄鋼!Z133*100-100)*AB$12/$D$12</f>
        <v>2.0092801416334764E-5</v>
      </c>
      <c r="AC145" s="2">
        <f>(鉄鋼!AA145/鉄鋼!AA133*100-100)*AC$12/$D$12</f>
        <v>1.7808145366272606E-3</v>
      </c>
      <c r="AD145" s="2">
        <f>(鉄鋼!AB145/鉄鋼!AB133*100-100)*AD$12/$D$12</f>
        <v>0</v>
      </c>
      <c r="AE145" s="2">
        <f>(鉄鋼!AC145/鉄鋼!AC133*100-100)*AE$12/$D$12</f>
        <v>2.0324641432676563E-5</v>
      </c>
      <c r="AJ145" s="4">
        <v>44501</v>
      </c>
      <c r="AK145" s="2">
        <f t="shared" si="22"/>
        <v>11.262140196393521</v>
      </c>
      <c r="AL145" s="2">
        <f t="shared" si="23"/>
        <v>7.0400725276118958</v>
      </c>
      <c r="AM145" s="2">
        <f t="shared" si="24"/>
        <v>21.714966603581985</v>
      </c>
      <c r="AN145" s="2">
        <f t="shared" si="25"/>
        <v>0.48343846539419377</v>
      </c>
      <c r="AO145" s="2">
        <f t="shared" si="26"/>
        <v>0.60289330887819592</v>
      </c>
      <c r="AP145" s="2">
        <f t="shared" si="27"/>
        <v>-2.6247638982803991</v>
      </c>
      <c r="AQ145" s="2">
        <f t="shared" si="28"/>
        <v>38.478747203579388</v>
      </c>
      <c r="AR145" s="9">
        <f>鉄鋼!AX145</f>
        <v>30.114226375908629</v>
      </c>
      <c r="AS145" s="9">
        <f>鉄鋼!AY145</f>
        <v>27.462277552595893</v>
      </c>
    </row>
    <row r="146" spans="1:45">
      <c r="B146">
        <v>12</v>
      </c>
      <c r="C146" s="4">
        <v>44531</v>
      </c>
      <c r="D146" s="2">
        <f>(鉄鋼!B146/鉄鋼!B134*100-100)*D$12/$D$12</f>
        <v>41.906873614190687</v>
      </c>
      <c r="E146" s="2">
        <f>(鉄鋼!C146/鉄鋼!C134*100-100)*E$12/$D$12</f>
        <v>11.403256231932978</v>
      </c>
      <c r="F146" s="2">
        <f>(鉄鋼!D146/鉄鋼!D134*100-100)*F$12/$D$12</f>
        <v>0</v>
      </c>
      <c r="G146" s="2">
        <f>(鉄鋼!E146/鉄鋼!E134*100-100)*G$12/$D$12</f>
        <v>1.713779965684498E-3</v>
      </c>
      <c r="H146" s="2">
        <f>(鉄鋼!F146/鉄鋼!F134*100-100)*H$12/$D$12</f>
        <v>4.7826550183395471E-3</v>
      </c>
      <c r="I146" s="2">
        <f>(鉄鋼!G146/鉄鋼!G134*100-100)*I$12/$D$12</f>
        <v>6.237237820444351E-2</v>
      </c>
      <c r="J146" s="2">
        <f>(鉄鋼!H146/鉄鋼!H134*100-100)*J$12/$D$12</f>
        <v>6.8608726973423506</v>
      </c>
      <c r="K146" s="2">
        <f>(鉄鋼!I146/鉄鋼!I134*100-100)*K$12/$D$12</f>
        <v>9.5831210900183665E-4</v>
      </c>
      <c r="L146" s="2">
        <f>(鉄鋼!J146/鉄鋼!J134*100-100)*L$12/$D$12</f>
        <v>5.5020869023599513E-3</v>
      </c>
      <c r="M146" s="2">
        <f>(鉄鋼!K146/鉄鋼!K134*100-100)*M$12/$D$12</f>
        <v>24.92061055786904</v>
      </c>
      <c r="N146" s="2">
        <f>(鉄鋼!L146/鉄鋼!L134*100-100)*N$12/$D$12</f>
        <v>0.38743259936138269</v>
      </c>
      <c r="O146" s="2">
        <f>(鉄鋼!M146/鉄鋼!M134*100-100)*O$12/$D$12</f>
        <v>1.0478395938617952E-2</v>
      </c>
      <c r="P146" s="2">
        <f>(鉄鋼!N146/鉄鋼!N134*100-100)*P$12/$D$12</f>
        <v>1.3457127264229012E-3</v>
      </c>
      <c r="Q146" s="2">
        <f>(鉄鋼!O146/鉄鋼!O134*100-100)*Q$12/$D$12</f>
        <v>1.2277421349457656E-4</v>
      </c>
      <c r="R146" s="2">
        <f>(鉄鋼!P146/鉄鋼!P134*100-100)*R$12/$D$12</f>
        <v>0</v>
      </c>
      <c r="S146" s="2">
        <f>(鉄鋼!Q146/鉄鋼!Q134*100-100)*S$12/$D$12</f>
        <v>0</v>
      </c>
      <c r="T146" s="2">
        <f>(鉄鋼!R146/鉄鋼!R134*100-100)*T$12/$D$12</f>
        <v>4.6209869357005141E-3</v>
      </c>
      <c r="U146" s="2">
        <f>(鉄鋼!S146/鉄鋼!S134*100-100)*U$12/$D$12</f>
        <v>0.80697695422166482</v>
      </c>
      <c r="V146" s="2">
        <f>(鉄鋼!T146/鉄鋼!T134*100-100)*V$12/$D$12</f>
        <v>-1.7453086588058327E-4</v>
      </c>
      <c r="W146" s="2">
        <f>(鉄鋼!U146/鉄鋼!U134*100-100)*W$12/$D$12</f>
        <v>2.3220061145055372E-4</v>
      </c>
      <c r="X146" s="2">
        <f>(鉄鋼!V146/鉄鋼!V134*100-100)*X$12/$D$12</f>
        <v>5.2714327804196676E-3</v>
      </c>
      <c r="Y146" s="2">
        <f>(鉄鋼!W146/鉄鋼!W134*100-100)*Y$12/$D$12</f>
        <v>2.1870845076255529E-3</v>
      </c>
      <c r="Z146" s="2">
        <f>(鉄鋼!X146/鉄鋼!X134*100-100)*Z$12/$D$12</f>
        <v>1.0088507033250385E-2</v>
      </c>
      <c r="AA146" s="2">
        <f>(鉄鋼!Y146/鉄鋼!Y134*100-100)*AA$12/$D$12</f>
        <v>3.8954867173013379E-4</v>
      </c>
      <c r="AB146" s="2">
        <f>(鉄鋼!Z146/鉄鋼!Z134*100-100)*AB$12/$D$12</f>
        <v>2.0092801416334764E-5</v>
      </c>
      <c r="AC146" s="2">
        <f>(鉄鋼!AA146/鉄鋼!AA134*100-100)*AC$12/$D$12</f>
        <v>5.3373017007283521E-3</v>
      </c>
      <c r="AD146" s="2">
        <f>(鉄鋼!AB146/鉄鋼!AB134*100-100)*AD$12/$D$12</f>
        <v>0</v>
      </c>
      <c r="AE146" s="2">
        <f>(鉄鋼!AC146/鉄鋼!AC134*100-100)*AE$12/$D$12</f>
        <v>0</v>
      </c>
      <c r="AJ146" s="4">
        <v>44531</v>
      </c>
      <c r="AK146" s="2">
        <f t="shared" si="22"/>
        <v>11.403256231932978</v>
      </c>
      <c r="AL146" s="2">
        <f t="shared" si="23"/>
        <v>6.8608726973423506</v>
      </c>
      <c r="AM146" s="2">
        <f t="shared" si="24"/>
        <v>24.92061055786904</v>
      </c>
      <c r="AN146" s="2">
        <f t="shared" si="25"/>
        <v>0.38743259936138269</v>
      </c>
      <c r="AO146" s="2">
        <f t="shared" si="26"/>
        <v>0.80697695422166482</v>
      </c>
      <c r="AP146" s="2">
        <f t="shared" si="27"/>
        <v>-2.4722754265367328</v>
      </c>
      <c r="AQ146" s="2">
        <f t="shared" si="28"/>
        <v>41.906873614190687</v>
      </c>
      <c r="AR146" s="9">
        <f>鉄鋼!AX146</f>
        <v>33.539731682146538</v>
      </c>
      <c r="AS146" s="9">
        <f>鉄鋼!AY146</f>
        <v>29.985070490181386</v>
      </c>
    </row>
    <row r="147" spans="1:45">
      <c r="A147">
        <v>22</v>
      </c>
      <c r="B147">
        <v>1</v>
      </c>
      <c r="C147" s="4">
        <v>44562</v>
      </c>
      <c r="D147" s="2">
        <f>(鉄鋼!B147/鉄鋼!B135*100-100)*D$12/$D$12</f>
        <v>44.008714596949886</v>
      </c>
      <c r="E147" s="2">
        <f>(鉄鋼!C147/鉄鋼!C135*100-100)*E$12/$D$12</f>
        <v>11.552482224924381</v>
      </c>
      <c r="F147" s="2">
        <f>(鉄鋼!D147/鉄鋼!D135*100-100)*F$12/$D$12</f>
        <v>0</v>
      </c>
      <c r="G147" s="2">
        <f>(鉄鋼!E147/鉄鋼!E135*100-100)*G$12/$D$12</f>
        <v>1.6574518821767836E-3</v>
      </c>
      <c r="H147" s="2">
        <f>(鉄鋼!F147/鉄鋼!F135*100-100)*H$12/$D$12</f>
        <v>5.1562999416473274E-3</v>
      </c>
      <c r="I147" s="2">
        <f>(鉄鋼!G147/鉄鋼!G135*100-100)*I$12/$D$12</f>
        <v>6.5378275949235981E-2</v>
      </c>
      <c r="J147" s="2">
        <f>(鉄鋼!H147/鉄鋼!H135*100-100)*J$12/$D$12</f>
        <v>9.9487074776861828</v>
      </c>
      <c r="K147" s="2">
        <f>(鉄鋼!I147/鉄鋼!I135*100-100)*K$12/$D$12</f>
        <v>1.781568673299904E-3</v>
      </c>
      <c r="L147" s="2">
        <f>(鉄鋼!J147/鉄鋼!J135*100-100)*L$12/$D$12</f>
        <v>2.0193137969077856E-2</v>
      </c>
      <c r="M147" s="2">
        <f>(鉄鋼!K147/鉄鋼!K135*100-100)*M$12/$D$12</f>
        <v>24.546906294898726</v>
      </c>
      <c r="N147" s="2">
        <f>(鉄鋼!L147/鉄鋼!L135*100-100)*N$12/$D$12</f>
        <v>0.37583547176248383</v>
      </c>
      <c r="O147" s="2">
        <f>(鉄鋼!M147/鉄鋼!M135*100-100)*O$12/$D$12</f>
        <v>1.3297252032270508E-2</v>
      </c>
      <c r="P147" s="2">
        <f>(鉄鋼!N147/鉄鋼!N135*100-100)*P$12/$D$12</f>
        <v>1.4627312243727147E-3</v>
      </c>
      <c r="Q147" s="2">
        <f>(鉄鋼!O147/鉄鋼!O135*100-100)*Q$12/$D$12</f>
        <v>1.2230063890057656E-4</v>
      </c>
      <c r="R147" s="2">
        <f>(鉄鋼!P147/鉄鋼!P135*100-100)*R$12/$D$12</f>
        <v>0</v>
      </c>
      <c r="S147" s="2">
        <f>(鉄鋼!Q147/鉄鋼!Q135*100-100)*S$12/$D$12</f>
        <v>0</v>
      </c>
      <c r="T147" s="2">
        <f>(鉄鋼!R147/鉄鋼!R135*100-100)*T$12/$D$12</f>
        <v>4.6353676004381146E-3</v>
      </c>
      <c r="U147" s="2">
        <f>(鉄鋼!S147/鉄鋼!S135*100-100)*U$12/$D$12</f>
        <v>0.96352857779770706</v>
      </c>
      <c r="V147" s="2">
        <f>(鉄鋼!T147/鉄鋼!T135*100-100)*V$12/$D$12</f>
        <v>3.5013247326967634E-4</v>
      </c>
      <c r="W147" s="2">
        <f>(鉄鋼!U147/鉄鋼!U135*100-100)*W$12/$D$12</f>
        <v>2.3220061145055372E-4</v>
      </c>
      <c r="X147" s="2">
        <f>(鉄鋼!V147/鉄鋼!V135*100-100)*X$12/$D$12</f>
        <v>6.884091296878221E-3</v>
      </c>
      <c r="Y147" s="2">
        <f>(鉄鋼!W147/鉄鋼!W135*100-100)*Y$12/$D$12</f>
        <v>2.5745629795599252E-3</v>
      </c>
      <c r="Z147" s="2">
        <f>(鉄鋼!X147/鉄鋼!X135*100-100)*Z$12/$D$12</f>
        <v>9.2165047252582497E-3</v>
      </c>
      <c r="AA147" s="2">
        <f>(鉄鋼!Y147/鉄鋼!Y135*100-100)*AA$12/$D$12</f>
        <v>0</v>
      </c>
      <c r="AB147" s="2">
        <f>(鉄鋼!Z147/鉄鋼!Z135*100-100)*AB$12/$D$12</f>
        <v>2.0092801416334764E-5</v>
      </c>
      <c r="AC147" s="2">
        <f>(鉄鋼!AA147/鉄鋼!AA135*100-100)*AC$12/$D$12</f>
        <v>7.1370096101118843E-3</v>
      </c>
      <c r="AD147" s="2">
        <f>(鉄鋼!AB147/鉄鋼!AB135*100-100)*AD$12/$D$12</f>
        <v>0</v>
      </c>
      <c r="AE147" s="2">
        <f>(鉄鋼!AC147/鉄鋼!AC135*100-100)*AE$12/$D$12</f>
        <v>-2.0306046152317843E-5</v>
      </c>
      <c r="AJ147" s="4">
        <v>44562</v>
      </c>
      <c r="AK147" s="2">
        <f t="shared" si="22"/>
        <v>11.552482224924381</v>
      </c>
      <c r="AL147" s="2">
        <f t="shared" si="23"/>
        <v>9.9487074776861828</v>
      </c>
      <c r="AM147" s="2">
        <f t="shared" si="24"/>
        <v>24.546906294898726</v>
      </c>
      <c r="AN147" s="2">
        <f t="shared" si="25"/>
        <v>0.37583547176248383</v>
      </c>
      <c r="AO147" s="2">
        <f t="shared" si="26"/>
        <v>0.96352857779770706</v>
      </c>
      <c r="AP147" s="2">
        <f t="shared" si="27"/>
        <v>-3.3787454501196024</v>
      </c>
      <c r="AQ147" s="2">
        <f t="shared" si="28"/>
        <v>44.008714596949886</v>
      </c>
      <c r="AR147" s="9">
        <f>鉄鋼!AX147</f>
        <v>32.826747720364722</v>
      </c>
      <c r="AS147" s="9">
        <f>鉄鋼!AY147</f>
        <v>31.645883153701703</v>
      </c>
    </row>
    <row r="148" spans="1:45">
      <c r="B148">
        <v>2</v>
      </c>
      <c r="C148" s="4">
        <v>44593</v>
      </c>
      <c r="D148" s="2">
        <f>(鉄鋼!B148/鉄鋼!B136*100-100)*D$12/$D$12</f>
        <v>34.047109207708758</v>
      </c>
      <c r="E148" s="2">
        <f>(鉄鋼!C148/鉄鋼!C136*100-100)*E$12/$D$12</f>
        <v>-0.11519515191317667</v>
      </c>
      <c r="F148" s="2">
        <f>(鉄鋼!D148/鉄鋼!D136*100-100)*F$12/$D$12</f>
        <v>0</v>
      </c>
      <c r="G148" s="2">
        <f>(鉄鋼!E148/鉄鋼!E136*100-100)*G$12/$D$12</f>
        <v>1.0558786207662113E-3</v>
      </c>
      <c r="H148" s="2">
        <f>(鉄鋼!F148/鉄鋼!F136*100-100)*H$12/$D$12</f>
        <v>4.7521088640253622E-3</v>
      </c>
      <c r="I148" s="2">
        <f>(鉄鋼!G148/鉄鋼!G136*100-100)*I$12/$D$12</f>
        <v>6.5022637095477731E-2</v>
      </c>
      <c r="J148" s="2">
        <f>(鉄鋼!H148/鉄鋼!H136*100-100)*J$12/$D$12</f>
        <v>9.8404152418855304</v>
      </c>
      <c r="K148" s="2">
        <f>(鉄鋼!I148/鉄鋼!I136*100-100)*K$12/$D$12</f>
        <v>1.9186124173998821E-3</v>
      </c>
      <c r="L148" s="2">
        <f>(鉄鋼!J148/鉄鋼!J136*100-100)*L$12/$D$12</f>
        <v>2.4782487507504624E-2</v>
      </c>
      <c r="M148" s="2">
        <f>(鉄鋼!K148/鉄鋼!K136*100-100)*M$12/$D$12</f>
        <v>24.444092027694925</v>
      </c>
      <c r="N148" s="2">
        <f>(鉄鋼!L148/鉄鋼!L136*100-100)*N$12/$D$12</f>
        <v>0.36031847201449496</v>
      </c>
      <c r="O148" s="2">
        <f>(鉄鋼!M148/鉄鋼!M136*100-100)*O$12/$D$12</f>
        <v>1.3221984567936943E-2</v>
      </c>
      <c r="P148" s="2">
        <f>(鉄鋼!N148/鉄鋼!N136*100-100)*P$12/$D$12</f>
        <v>1.5299879294189192E-3</v>
      </c>
      <c r="Q148" s="2">
        <f>(鉄鋼!O148/鉄鋼!O136*100-100)*Q$12/$D$12</f>
        <v>2.046236891576246E-4</v>
      </c>
      <c r="R148" s="2">
        <f>(鉄鋼!P148/鉄鋼!P136*100-100)*R$12/$D$12</f>
        <v>0</v>
      </c>
      <c r="S148" s="2">
        <f>(鉄鋼!Q148/鉄鋼!Q136*100-100)*S$12/$D$12</f>
        <v>0</v>
      </c>
      <c r="T148" s="2">
        <f>(鉄鋼!R148/鉄鋼!R136*100-100)*T$12/$D$12</f>
        <v>3.6307754494789724E-3</v>
      </c>
      <c r="U148" s="2">
        <f>(鉄鋼!S148/鉄鋼!S136*100-100)*U$12/$D$12</f>
        <v>1.1357096052397153</v>
      </c>
      <c r="V148" s="2">
        <f>(鉄鋼!T148/鉄鋼!T136*100-100)*V$12/$D$12</f>
        <v>1.7488741514692623E-4</v>
      </c>
      <c r="W148" s="2">
        <f>(鉄鋼!U148/鉄鋼!U136*100-100)*W$12/$D$12</f>
        <v>2.3220061145055372E-4</v>
      </c>
      <c r="X148" s="2">
        <f>(鉄鋼!V148/鉄鋼!V136*100-100)*X$12/$D$12</f>
        <v>6.3215148556290852E-3</v>
      </c>
      <c r="Y148" s="2">
        <f>(鉄鋼!W148/鉄鋼!W136*100-100)*Y$12/$D$12</f>
        <v>1.2898612122043687E-3</v>
      </c>
      <c r="Z148" s="2">
        <f>(鉄鋼!X148/鉄鋼!X136*100-100)*Z$12/$D$12</f>
        <v>8.7556794889953743E-3</v>
      </c>
      <c r="AA148" s="2">
        <f>(鉄鋼!Y148/鉄鋼!Y136*100-100)*AA$12/$D$12</f>
        <v>3.8954867173013379E-4</v>
      </c>
      <c r="AB148" s="2">
        <f>(鉄鋼!Z148/鉄鋼!Z136*100-100)*AB$12/$D$12</f>
        <v>2.0092801416334764E-5</v>
      </c>
      <c r="AC148" s="2">
        <f>(鉄鋼!AA148/鉄鋼!AA136*100-100)*AC$12/$D$12</f>
        <v>7.1301272479033515E-3</v>
      </c>
      <c r="AD148" s="2">
        <f>(鉄鋼!AB148/鉄鋼!AB136*100-100)*AD$12/$D$12</f>
        <v>0</v>
      </c>
      <c r="AE148" s="2">
        <f>(鉄鋼!AC148/鉄鋼!AC136*100-100)*AE$12/$D$12</f>
        <v>0</v>
      </c>
      <c r="AJ148" s="4">
        <v>44593</v>
      </c>
      <c r="AK148" s="2">
        <f t="shared" ref="AK148:AK149" si="29">E148</f>
        <v>-0.11519515191317667</v>
      </c>
      <c r="AL148" s="2">
        <f t="shared" ref="AL148:AL149" si="30">J148</f>
        <v>9.8404152418855304</v>
      </c>
      <c r="AM148" s="2">
        <f t="shared" ref="AM148:AM149" si="31">M148</f>
        <v>24.444092027694925</v>
      </c>
      <c r="AN148" s="2">
        <f t="shared" ref="AN148:AN149" si="32">N148</f>
        <v>0.36031847201449496</v>
      </c>
      <c r="AO148" s="2">
        <f t="shared" ref="AO148:AO149" si="33">U148</f>
        <v>1.1357096052397153</v>
      </c>
      <c r="AP148" s="2">
        <f t="shared" ref="AP148:AP149" si="34">AQ148-SUM(AK148:AO148)</f>
        <v>-1.6182309872127334</v>
      </c>
      <c r="AQ148" s="2">
        <f t="shared" ref="AQ148:AQ149" si="35">D148</f>
        <v>34.047109207708758</v>
      </c>
      <c r="AR148" s="9">
        <f>鉄鋼!AX148</f>
        <v>31.5</v>
      </c>
      <c r="AS148" s="9">
        <f>鉄鋼!AY148</f>
        <v>24.601057652300938</v>
      </c>
    </row>
    <row r="149" spans="1:45">
      <c r="B149">
        <v>3</v>
      </c>
      <c r="C149" s="4">
        <v>44621</v>
      </c>
      <c r="D149" s="2">
        <f>(鉄鋼!B149/鉄鋼!B137*100-100)*D$12/$D$12</f>
        <v>36.2196409714889</v>
      </c>
      <c r="E149" s="2">
        <f>(鉄鋼!C149/鉄鋼!C137*100-100)*E$12/$D$12</f>
        <v>-0.20871031737078366</v>
      </c>
      <c r="F149" s="2">
        <f>(鉄鋼!D149/鉄鋼!D137*100-100)*F$12/$D$12</f>
        <v>0</v>
      </c>
      <c r="G149" s="2">
        <f>(鉄鋼!E149/鉄鋼!E137*100-100)*G$12/$D$12</f>
        <v>1.213715355119534E-3</v>
      </c>
      <c r="H149" s="2">
        <f>(鉄鋼!F149/鉄鋼!F137*100-100)*H$12/$D$12</f>
        <v>5.0353328227093035E-3</v>
      </c>
      <c r="I149" s="2">
        <f>(鉄鋼!G149/鉄鋼!G137*100-100)*I$12/$D$12</f>
        <v>6.9318420845721512E-2</v>
      </c>
      <c r="J149" s="2">
        <f>(鉄鋼!H149/鉄鋼!H137*100-100)*J$12/$D$12</f>
        <v>9.8092481456808951</v>
      </c>
      <c r="K149" s="2">
        <f>(鉄鋼!I149/鉄鋼!I137*100-100)*K$12/$D$12</f>
        <v>2.1926999055998761E-3</v>
      </c>
      <c r="L149" s="2">
        <f>(鉄鋼!J149/鉄鋼!J137*100-100)*L$12/$D$12</f>
        <v>3.0233301540295441E-2</v>
      </c>
      <c r="M149" s="2">
        <f>(鉄鋼!K149/鉄鋼!K137*100-100)*M$12/$D$12</f>
        <v>26.666450544469122</v>
      </c>
      <c r="N149" s="2">
        <f>(鉄鋼!L149/鉄鋼!L137*100-100)*N$12/$D$12</f>
        <v>0.40851296728681941</v>
      </c>
      <c r="O149" s="2">
        <f>(鉄鋼!M149/鉄鋼!M137*100-100)*O$12/$D$12</f>
        <v>1.2963356707383326E-2</v>
      </c>
      <c r="P149" s="2">
        <f>(鉄鋼!N149/鉄鋼!N137*100-100)*P$12/$D$12</f>
        <v>1.7786539868400221E-3</v>
      </c>
      <c r="Q149" s="2">
        <f>(鉄鋼!O149/鉄鋼!O137*100-100)*Q$12/$D$12</f>
        <v>1.630675185340991E-4</v>
      </c>
      <c r="R149" s="2">
        <f>(鉄鋼!P149/鉄鋼!P137*100-100)*R$12/$D$12</f>
        <v>0</v>
      </c>
      <c r="S149" s="2">
        <f>(鉄鋼!Q149/鉄鋼!Q137*100-100)*S$12/$D$12</f>
        <v>0</v>
      </c>
      <c r="T149" s="2">
        <f>(鉄鋼!R149/鉄鋼!R137*100-100)*T$12/$D$12</f>
        <v>4.9561827493593167E-3</v>
      </c>
      <c r="U149" s="2">
        <f>(鉄鋼!S149/鉄鋼!S137*100-100)*U$12/$D$12</f>
        <v>1.1907298806785911</v>
      </c>
      <c r="V149" s="2">
        <f>(鉄鋼!T149/鉄鋼!T137*100-100)*V$12/$D$12</f>
        <v>1.7488741514692623E-4</v>
      </c>
      <c r="W149" s="2">
        <f>(鉄鋼!U149/鉄鋼!U137*100-100)*W$12/$D$12</f>
        <v>2.3220061145055372E-4</v>
      </c>
      <c r="X149" s="2">
        <f>(鉄鋼!V149/鉄鋼!V137*100-100)*X$12/$D$12</f>
        <v>6.3156068978201451E-3</v>
      </c>
      <c r="Y149" s="2">
        <f>(鉄鋼!W149/鉄鋼!W137*100-100)*Y$12/$D$12</f>
        <v>2.7529544263899951E-3</v>
      </c>
      <c r="Z149" s="2">
        <f>(鉄鋼!X149/鉄鋼!X137*100-100)*Z$12/$D$12</f>
        <v>1.0516175899406033E-2</v>
      </c>
      <c r="AA149" s="2">
        <f>(鉄鋼!Y149/鉄鋼!Y137*100-100)*AA$12/$D$12</f>
        <v>3.8954867173013379E-4</v>
      </c>
      <c r="AB149" s="2">
        <f>(鉄鋼!Z149/鉄鋼!Z137*100-100)*AB$12/$D$12</f>
        <v>2.0092801416334764E-5</v>
      </c>
      <c r="AC149" s="2">
        <f>(鉄鋼!AA149/鉄鋼!AA137*100-100)*AC$12/$D$12</f>
        <v>7.0959135854853856E-3</v>
      </c>
      <c r="AD149" s="2">
        <f>(鉄鋼!AB149/鉄鋼!AB137*100-100)*AD$12/$D$12</f>
        <v>0</v>
      </c>
      <c r="AE149" s="2">
        <f>(鉄鋼!AC149/鉄鋼!AC137*100-100)*AE$12/$D$12</f>
        <v>4.0686541603083594E-4</v>
      </c>
      <c r="AJ149" s="4">
        <v>44621</v>
      </c>
      <c r="AK149" s="2">
        <f t="shared" si="29"/>
        <v>-0.20871031737078366</v>
      </c>
      <c r="AL149" s="2">
        <f t="shared" si="30"/>
        <v>9.8092481456808951</v>
      </c>
      <c r="AM149" s="2">
        <f t="shared" si="31"/>
        <v>26.666450544469122</v>
      </c>
      <c r="AN149" s="2">
        <f t="shared" si="32"/>
        <v>0.40851296728681941</v>
      </c>
      <c r="AO149" s="2">
        <f t="shared" si="33"/>
        <v>1.1907298806785911</v>
      </c>
      <c r="AP149" s="2">
        <f t="shared" si="34"/>
        <v>-1.6465902492557376</v>
      </c>
      <c r="AQ149" s="2">
        <f t="shared" si="35"/>
        <v>36.2196409714889</v>
      </c>
      <c r="AR149" s="9">
        <f>鉄鋼!AX149</f>
        <v>32.350049164208457</v>
      </c>
      <c r="AS149" s="9">
        <f>鉄鋼!AY149</f>
        <v>26.27089571736964</v>
      </c>
    </row>
    <row r="150" spans="1:45">
      <c r="B150">
        <v>4</v>
      </c>
      <c r="D150" s="2"/>
      <c r="AJ150" t="s">
        <v>132</v>
      </c>
      <c r="AK150" s="2">
        <f t="shared" ref="AK150:AQ150" si="36">MAX(AK27:AK149)</f>
        <v>13.65654674783779</v>
      </c>
      <c r="AL150" s="2">
        <f t="shared" si="36"/>
        <v>9.9487074776861828</v>
      </c>
      <c r="AM150" s="2">
        <f t="shared" si="36"/>
        <v>26.666450544469122</v>
      </c>
      <c r="AN150" s="2">
        <f t="shared" si="36"/>
        <v>0.64855264429982318</v>
      </c>
      <c r="AO150" s="2">
        <f t="shared" si="36"/>
        <v>1.1907298806785911</v>
      </c>
      <c r="AP150" s="2">
        <f t="shared" si="36"/>
        <v>1.3722477433157803</v>
      </c>
      <c r="AQ150" s="2">
        <f t="shared" si="36"/>
        <v>44.008714596949886</v>
      </c>
      <c r="AR150" s="2">
        <f t="shared" ref="AR150:AS150" si="37">MAX(AR27:AR149)</f>
        <v>33.539731682146538</v>
      </c>
      <c r="AS150" s="2">
        <f t="shared" si="37"/>
        <v>31.645883153701703</v>
      </c>
    </row>
    <row r="151" spans="1:45">
      <c r="B151">
        <v>5</v>
      </c>
    </row>
    <row r="152" spans="1:45">
      <c r="B152">
        <v>6</v>
      </c>
    </row>
    <row r="153" spans="1:45">
      <c r="B153">
        <v>7</v>
      </c>
    </row>
    <row r="154" spans="1:45">
      <c r="B154">
        <v>8</v>
      </c>
    </row>
    <row r="155" spans="1:45">
      <c r="B155">
        <v>9</v>
      </c>
    </row>
    <row r="156" spans="1:45">
      <c r="B156">
        <v>10</v>
      </c>
    </row>
    <row r="157" spans="1:45">
      <c r="B157">
        <v>11</v>
      </c>
    </row>
    <row r="158" spans="1:45">
      <c r="B158">
        <v>12</v>
      </c>
    </row>
  </sheetData>
  <phoneticPr fontId="1"/>
  <pageMargins left="0.7" right="0.7" top="0.75" bottom="0.75" header="0.3" footer="0.3"/>
  <pageSetup paperSize="9" scale="74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128747-2C70-4A47-B4DD-30D1F1675A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8F1BB0-8257-4D85-A2E6-90F87D6EE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9CDE92-219B-4022-8959-3EA6F34CED38}">
  <ds:schemaRefs>
    <ds:schemaRef ds:uri="http://purl.org/dc/terms/"/>
    <ds:schemaRef ds:uri="bf82e485-ea92-44bb-a198-9fd69946a06d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0b654a8-61a5-4a56-b69d-ea9ad85e9fa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鉄鋼</vt:lpstr>
      <vt:lpstr>鉄鋼（直近寄与度）</vt:lpstr>
      <vt:lpstr>'鉄鋼（直近寄与度）'!Print_Area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Suzuki</dc:creator>
  <cp:lastModifiedBy>928001530</cp:lastModifiedBy>
  <cp:lastPrinted>2022-05-26T06:02:04Z</cp:lastPrinted>
  <dcterms:created xsi:type="dcterms:W3CDTF">2015-06-05T18:19:34Z</dcterms:created>
  <dcterms:modified xsi:type="dcterms:W3CDTF">2022-05-26T06:02:05Z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