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0D5ACF95-DE5C-4B69-ADC8-3D09B69032A3}" xr6:coauthVersionLast="45" xr6:coauthVersionMax="47" xr10:uidLastSave="{00000000-0000-0000-0000-000000000000}"/>
  <bookViews>
    <workbookView xWindow="-120" yWindow="-120" windowWidth="29040" windowHeight="15840" xr2:uid="{D0EFC88D-433A-4BC8-A943-19CE22F60AF4}"/>
  </bookViews>
  <sheets>
    <sheet name="エネバラ（需要年次比較）" sheetId="1" r:id="rId1"/>
    <sheet name="★エネバラ（元データ）" sheetId="8" r:id="rId2"/>
  </sheets>
  <definedNames>
    <definedName name="_xlnm._FilterDatabase" localSheetId="0" hidden="1">'エネバラ（需要年次比較）'!$B$4:$E$4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3" i="1"/>
  <c r="D23" i="1"/>
  <c r="C24" i="1"/>
  <c r="D24" i="1"/>
  <c r="C25" i="1"/>
  <c r="D25" i="1"/>
  <c r="C26" i="1"/>
  <c r="D26" i="1"/>
  <c r="E26" i="1" s="1"/>
  <c r="C27" i="1"/>
  <c r="D27" i="1"/>
  <c r="C28" i="1"/>
  <c r="D28" i="1"/>
  <c r="C29" i="1"/>
  <c r="D29" i="1"/>
  <c r="C30" i="1"/>
  <c r="D30" i="1"/>
  <c r="C31" i="1"/>
  <c r="D31" i="1"/>
  <c r="E31" i="1" s="1"/>
  <c r="C32" i="1"/>
  <c r="D32" i="1"/>
  <c r="E32" i="1" s="1"/>
  <c r="C33" i="1"/>
  <c r="D33" i="1"/>
  <c r="C34" i="1"/>
  <c r="D34" i="1"/>
  <c r="E34" i="1" s="1"/>
  <c r="C35" i="1"/>
  <c r="D35" i="1"/>
  <c r="C36" i="1"/>
  <c r="D36" i="1"/>
  <c r="C37" i="1"/>
  <c r="D37" i="1"/>
  <c r="C38" i="1"/>
  <c r="D38" i="1"/>
  <c r="C39" i="1"/>
  <c r="D39" i="1"/>
  <c r="C40" i="1"/>
  <c r="D40" i="1"/>
  <c r="E40" i="1" s="1"/>
  <c r="C41" i="1"/>
  <c r="D41" i="1"/>
  <c r="E41" i="1" s="1"/>
  <c r="C42" i="1"/>
  <c r="D42" i="1"/>
  <c r="C43" i="1"/>
  <c r="D43" i="1"/>
  <c r="E43" i="1" s="1"/>
  <c r="C44" i="1"/>
  <c r="D44" i="1"/>
  <c r="E44" i="1" s="1"/>
  <c r="C45" i="1"/>
  <c r="D45" i="1"/>
  <c r="C46" i="1"/>
  <c r="D46" i="1"/>
  <c r="E46" i="1" s="1"/>
  <c r="C47" i="1"/>
  <c r="D47" i="1"/>
  <c r="E47" i="1" s="1"/>
  <c r="C48" i="1"/>
  <c r="D48" i="1"/>
  <c r="C49" i="1"/>
  <c r="D49" i="1"/>
  <c r="E49" i="1" s="1"/>
  <c r="C50" i="1"/>
  <c r="D50" i="1"/>
  <c r="E50" i="1" s="1"/>
  <c r="C51" i="1"/>
  <c r="D51" i="1"/>
  <c r="C52" i="1"/>
  <c r="D52" i="1"/>
  <c r="E52" i="1" s="1"/>
  <c r="C53" i="1"/>
  <c r="D53" i="1"/>
  <c r="E53" i="1" s="1"/>
  <c r="C54" i="1"/>
  <c r="D54" i="1"/>
  <c r="C55" i="1"/>
  <c r="D55" i="1"/>
  <c r="E55" i="1" s="1"/>
  <c r="C56" i="1"/>
  <c r="D56" i="1"/>
  <c r="E56" i="1" s="1"/>
  <c r="C57" i="1"/>
  <c r="D57" i="1"/>
  <c r="D5" i="1"/>
  <c r="C5" i="1"/>
  <c r="C22" i="1" l="1"/>
  <c r="E57" i="1"/>
  <c r="E54" i="1"/>
  <c r="E51" i="1"/>
  <c r="E48" i="1"/>
  <c r="E45" i="1"/>
  <c r="E42" i="1"/>
  <c r="E33" i="1"/>
  <c r="D22" i="1"/>
  <c r="E28" i="1"/>
  <c r="E25" i="1"/>
  <c r="E18" i="1"/>
  <c r="E30" i="1"/>
  <c r="E24" i="1"/>
  <c r="E17" i="1"/>
  <c r="E27" i="1"/>
  <c r="E20" i="1"/>
  <c r="E19" i="1"/>
  <c r="E21" i="1"/>
  <c r="E35" i="1"/>
  <c r="E29" i="1"/>
  <c r="E23" i="1"/>
  <c r="E39" i="1"/>
  <c r="E38" i="1"/>
  <c r="E37" i="1"/>
  <c r="E36" i="1"/>
  <c r="E16" i="1"/>
  <c r="E15" i="1"/>
  <c r="E14" i="1"/>
  <c r="E13" i="1"/>
  <c r="E12" i="1"/>
  <c r="E11" i="1"/>
  <c r="E10" i="1"/>
  <c r="E9" i="1"/>
  <c r="E8" i="1"/>
  <c r="E7" i="1"/>
  <c r="E6" i="1"/>
  <c r="E5" i="1"/>
  <c r="E22" i="1" l="1"/>
</calcChain>
</file>

<file path=xl/sharedStrings.xml><?xml version="1.0" encoding="utf-8"?>
<sst xmlns="http://schemas.openxmlformats.org/spreadsheetml/2006/main" count="544" uniqueCount="223">
  <si>
    <t>エネルギー利用総合計</t>
    <phoneticPr fontId="1"/>
  </si>
  <si>
    <t>PJ</t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</si>
  <si>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</si>
  <si>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</si>
  <si>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>変化率（％）</t>
    <rPh sb="0" eb="3">
      <t>ヘンカリツ</t>
    </rPh>
    <phoneticPr fontId="1"/>
  </si>
  <si>
    <t xml:space="preserve">  農林水産鉱建設業</t>
    <rPh sb="3" eb="5">
      <t>ノウリン</t>
    </rPh>
    <rPh sb="5" eb="7">
      <t>スイサン</t>
    </rPh>
    <rPh sb="7" eb="8">
      <t>コウ</t>
    </rPh>
    <rPh sb="9" eb="10">
      <t>ギョウ</t>
    </rPh>
    <phoneticPr fontId="31"/>
  </si>
  <si>
    <t xml:space="preserve">     農林水産業</t>
    <rPh sb="7" eb="10">
      <t>スイサンギョウ</t>
    </rPh>
    <phoneticPr fontId="31"/>
  </si>
  <si>
    <t xml:space="preserve">     鉱業他</t>
    <rPh sb="5" eb="7">
      <t>コウギョウ</t>
    </rPh>
    <rPh sb="7" eb="8">
      <t>ホカ</t>
    </rPh>
    <phoneticPr fontId="31"/>
  </si>
  <si>
    <t xml:space="preserve">     建設業</t>
    <rPh sb="5" eb="8">
      <t>ケンセツギョウ</t>
    </rPh>
    <phoneticPr fontId="31"/>
  </si>
  <si>
    <t xml:space="preserve">  製造業</t>
  </si>
  <si>
    <t xml:space="preserve">     食品飲料製造業</t>
    <rPh sb="5" eb="7">
      <t>ショクヒン</t>
    </rPh>
    <rPh sb="7" eb="9">
      <t>インリョウ</t>
    </rPh>
    <phoneticPr fontId="31"/>
  </si>
  <si>
    <t xml:space="preserve">     繊維工業</t>
    <rPh sb="5" eb="7">
      <t>センイ</t>
    </rPh>
    <rPh sb="7" eb="9">
      <t>コウギョウ</t>
    </rPh>
    <phoneticPr fontId="31"/>
  </si>
  <si>
    <t xml:space="preserve">     木製品･家具他工業</t>
    <rPh sb="5" eb="8">
      <t>モクセイヒン</t>
    </rPh>
    <rPh sb="9" eb="11">
      <t>カグ</t>
    </rPh>
    <rPh sb="11" eb="12">
      <t>ホカ</t>
    </rPh>
    <rPh sb="12" eb="14">
      <t>コウギョウ</t>
    </rPh>
    <phoneticPr fontId="31"/>
  </si>
  <si>
    <t xml:space="preserve">     パルプ･紙･紙加工品製造業</t>
    <rPh sb="9" eb="10">
      <t>カミ</t>
    </rPh>
    <rPh sb="11" eb="12">
      <t>カミ</t>
    </rPh>
    <rPh sb="12" eb="15">
      <t>カコウヒン</t>
    </rPh>
    <rPh sb="15" eb="18">
      <t>セイゾウギョウ</t>
    </rPh>
    <phoneticPr fontId="31"/>
  </si>
  <si>
    <t xml:space="preserve">     印刷･同関連業</t>
    <rPh sb="5" eb="7">
      <t>インサツ</t>
    </rPh>
    <rPh sb="8" eb="9">
      <t>ドウ</t>
    </rPh>
    <rPh sb="9" eb="11">
      <t>カンレン</t>
    </rPh>
    <rPh sb="11" eb="12">
      <t>ギョウ</t>
    </rPh>
    <phoneticPr fontId="31"/>
  </si>
  <si>
    <t xml:space="preserve">     化学工業 (含 石油石炭製品)</t>
    <rPh sb="5" eb="7">
      <t>カガク</t>
    </rPh>
    <rPh sb="7" eb="9">
      <t>コウギョウ</t>
    </rPh>
    <rPh sb="11" eb="12">
      <t>フク</t>
    </rPh>
    <rPh sb="13" eb="15">
      <t>セキユ</t>
    </rPh>
    <rPh sb="15" eb="17">
      <t>セキタン</t>
    </rPh>
    <rPh sb="17" eb="19">
      <t>セイヒン</t>
    </rPh>
    <phoneticPr fontId="31"/>
  </si>
  <si>
    <t xml:space="preserve">     プラスチック･ゴム･皮革製品製造業</t>
    <rPh sb="15" eb="17">
      <t>ヒカク</t>
    </rPh>
    <rPh sb="17" eb="19">
      <t>セイヒン</t>
    </rPh>
    <rPh sb="19" eb="22">
      <t>セイゾウギョウ</t>
    </rPh>
    <phoneticPr fontId="31"/>
  </si>
  <si>
    <t xml:space="preserve">     窯業･土石製品製造業</t>
    <rPh sb="5" eb="7">
      <t>ヨウギョウ</t>
    </rPh>
    <rPh sb="8" eb="10">
      <t>ドセキ</t>
    </rPh>
    <rPh sb="10" eb="12">
      <t>セイヒン</t>
    </rPh>
    <rPh sb="12" eb="14">
      <t>セイゾウ</t>
    </rPh>
    <rPh sb="14" eb="15">
      <t>ギョウ</t>
    </rPh>
    <phoneticPr fontId="31"/>
  </si>
  <si>
    <t xml:space="preserve">     鉄鋼･非鉄･金属製品製造業</t>
    <rPh sb="5" eb="7">
      <t>テッコウ</t>
    </rPh>
    <rPh sb="8" eb="10">
      <t>ヒテツ</t>
    </rPh>
    <rPh sb="11" eb="13">
      <t>キンゾク</t>
    </rPh>
    <rPh sb="13" eb="15">
      <t>セイヒン</t>
    </rPh>
    <rPh sb="15" eb="18">
      <t>セイゾウギョウ</t>
    </rPh>
    <phoneticPr fontId="31"/>
  </si>
  <si>
    <t xml:space="preserve">          鉄鋼業</t>
    <rPh sb="10" eb="13">
      <t>テッコウギョウ</t>
    </rPh>
    <phoneticPr fontId="31"/>
  </si>
  <si>
    <t xml:space="preserve">          非鉄金属製造業</t>
    <rPh sb="10" eb="12">
      <t>ヒテツ</t>
    </rPh>
    <rPh sb="12" eb="14">
      <t>キンゾク</t>
    </rPh>
    <rPh sb="14" eb="17">
      <t>セイゾウギョウ</t>
    </rPh>
    <phoneticPr fontId="31"/>
  </si>
  <si>
    <t xml:space="preserve">          金属製品製造業</t>
    <rPh sb="10" eb="12">
      <t>キンゾク</t>
    </rPh>
    <rPh sb="12" eb="14">
      <t>セイヒン</t>
    </rPh>
    <rPh sb="14" eb="17">
      <t>セイゾウギョウ</t>
    </rPh>
    <phoneticPr fontId="31"/>
  </si>
  <si>
    <t xml:space="preserve">        鉄鋼業以外</t>
    <rPh sb="6" eb="8">
      <t>テッコウギョウ</t>
    </rPh>
    <rPh sb="8" eb="10">
      <t>イガイ</t>
    </rPh>
    <phoneticPr fontId="1"/>
  </si>
  <si>
    <t xml:space="preserve">     機械製造業</t>
    <rPh sb="5" eb="7">
      <t>キカイ</t>
    </rPh>
    <phoneticPr fontId="31"/>
  </si>
  <si>
    <t xml:space="preserve">     他製造業</t>
    <rPh sb="5" eb="6">
      <t>ホカ</t>
    </rPh>
    <rPh sb="6" eb="9">
      <t>セイゾウギョウ</t>
    </rPh>
    <phoneticPr fontId="31"/>
  </si>
  <si>
    <t xml:space="preserve">  業務他 (第三次産業)</t>
    <rPh sb="2" eb="4">
      <t>ギョウム</t>
    </rPh>
    <rPh sb="4" eb="5">
      <t>ホカ</t>
    </rPh>
    <rPh sb="7" eb="10">
      <t>ダイサンジ</t>
    </rPh>
    <rPh sb="10" eb="12">
      <t>サンギョウ</t>
    </rPh>
    <phoneticPr fontId="31"/>
  </si>
  <si>
    <t xml:space="preserve">     電気ガス熱供給水道業</t>
    <rPh sb="5" eb="6">
      <t>デンキ</t>
    </rPh>
    <rPh sb="9" eb="10">
      <t>ネツ</t>
    </rPh>
    <rPh sb="10" eb="12">
      <t>キョウキュウ</t>
    </rPh>
    <rPh sb="12" eb="15">
      <t>スイドウギョウ</t>
    </rPh>
    <rPh sb="13" eb="14">
      <t>ギョウ</t>
    </rPh>
    <phoneticPr fontId="31"/>
  </si>
  <si>
    <t xml:space="preserve">     情報通信業</t>
    <rPh sb="5" eb="7">
      <t>ジョウホウ</t>
    </rPh>
    <rPh sb="7" eb="10">
      <t>ツウシンギョウ</t>
    </rPh>
    <phoneticPr fontId="31"/>
  </si>
  <si>
    <t xml:space="preserve">     運輸業･郵便業</t>
    <rPh sb="5" eb="8">
      <t>ウンユギョウ</t>
    </rPh>
    <rPh sb="9" eb="11">
      <t>ユウビン</t>
    </rPh>
    <rPh sb="11" eb="12">
      <t>ギョウ</t>
    </rPh>
    <phoneticPr fontId="31"/>
  </si>
  <si>
    <t xml:space="preserve">     卸売業･小売業</t>
    <rPh sb="5" eb="8">
      <t>オロシウリギョウ</t>
    </rPh>
    <rPh sb="9" eb="12">
      <t>コウリギョウ</t>
    </rPh>
    <phoneticPr fontId="31"/>
  </si>
  <si>
    <t xml:space="preserve">     金融業･保険業</t>
    <rPh sb="5" eb="8">
      <t>キンユウギョウ</t>
    </rPh>
    <rPh sb="9" eb="12">
      <t>ホケンギョウ</t>
    </rPh>
    <phoneticPr fontId="31"/>
  </si>
  <si>
    <t xml:space="preserve">     不動産業･物品賃貸業</t>
    <rPh sb="5" eb="8">
      <t>フドウサン</t>
    </rPh>
    <rPh sb="8" eb="9">
      <t>ギョウ</t>
    </rPh>
    <rPh sb="10" eb="12">
      <t>ブッピン</t>
    </rPh>
    <rPh sb="12" eb="14">
      <t>チンタイ</t>
    </rPh>
    <phoneticPr fontId="31"/>
  </si>
  <si>
    <t xml:space="preserve">     学術研究･専門･技術サービス業</t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31"/>
  </si>
  <si>
    <t xml:space="preserve">     宿泊業･飲食サービス業</t>
    <rPh sb="5" eb="7">
      <t>シュクハク</t>
    </rPh>
    <rPh sb="7" eb="8">
      <t>ギョウ</t>
    </rPh>
    <rPh sb="8" eb="9">
      <t>サンギョウ</t>
    </rPh>
    <rPh sb="9" eb="11">
      <t>インショク</t>
    </rPh>
    <rPh sb="15" eb="16">
      <t>ギョウ</t>
    </rPh>
    <phoneticPr fontId="31"/>
  </si>
  <si>
    <t xml:space="preserve">          宿泊業</t>
    <rPh sb="10" eb="12">
      <t>シュクハク</t>
    </rPh>
    <rPh sb="12" eb="13">
      <t>ギョウ</t>
    </rPh>
    <phoneticPr fontId="31"/>
  </si>
  <si>
    <t xml:space="preserve">          飲食店</t>
    <rPh sb="10" eb="13">
      <t>インショクテン</t>
    </rPh>
    <phoneticPr fontId="31"/>
  </si>
  <si>
    <t xml:space="preserve">          持帰･配達飲食サービス業</t>
    <rPh sb="10" eb="11">
      <t>モ</t>
    </rPh>
    <rPh sb="11" eb="12">
      <t>カエ</t>
    </rPh>
    <rPh sb="13" eb="15">
      <t>ハイタツ</t>
    </rPh>
    <rPh sb="15" eb="17">
      <t>インショク</t>
    </rPh>
    <rPh sb="21" eb="22">
      <t>ギョウ</t>
    </rPh>
    <phoneticPr fontId="31"/>
  </si>
  <si>
    <t xml:space="preserve">     生活関連サービス業･娯楽業</t>
    <rPh sb="5" eb="7">
      <t>セイカツ</t>
    </rPh>
    <rPh sb="7" eb="9">
      <t>カンレン</t>
    </rPh>
    <rPh sb="13" eb="14">
      <t>ギョウ</t>
    </rPh>
    <rPh sb="15" eb="18">
      <t>ゴラクギョウ</t>
    </rPh>
    <phoneticPr fontId="31"/>
  </si>
  <si>
    <t xml:space="preserve">     教育･学習支援業</t>
    <rPh sb="5" eb="7">
      <t>キョウイク</t>
    </rPh>
    <rPh sb="7" eb="8">
      <t>サンギョウ</t>
    </rPh>
    <rPh sb="8" eb="10">
      <t>ガクシュウ</t>
    </rPh>
    <rPh sb="10" eb="12">
      <t>シエン</t>
    </rPh>
    <rPh sb="12" eb="13">
      <t>ギョウ</t>
    </rPh>
    <phoneticPr fontId="31"/>
  </si>
  <si>
    <t xml:space="preserve">     医療･福祉</t>
    <rPh sb="5" eb="7">
      <t>イリョウ</t>
    </rPh>
    <rPh sb="8" eb="10">
      <t>フクシ</t>
    </rPh>
    <phoneticPr fontId="31"/>
  </si>
  <si>
    <t xml:space="preserve">     複合サービス事業</t>
    <rPh sb="5" eb="7">
      <t>フクゴウ</t>
    </rPh>
    <rPh sb="11" eb="13">
      <t>ジギョウ</t>
    </rPh>
    <phoneticPr fontId="31"/>
  </si>
  <si>
    <t xml:space="preserve">     他サービス業</t>
    <rPh sb="5" eb="6">
      <t>ホカ</t>
    </rPh>
    <phoneticPr fontId="31"/>
  </si>
  <si>
    <t xml:space="preserve">     公　務 </t>
    <rPh sb="5" eb="6">
      <t>コウ</t>
    </rPh>
    <rPh sb="7" eb="8">
      <t>ツトム</t>
    </rPh>
    <rPh sb="8" eb="9">
      <t>サンギョウジカ</t>
    </rPh>
    <phoneticPr fontId="31"/>
  </si>
  <si>
    <t xml:space="preserve">     分類不能･内訳推計誤差</t>
    <rPh sb="5" eb="7">
      <t>ブンルイ</t>
    </rPh>
    <rPh sb="7" eb="9">
      <t>フノウ</t>
    </rPh>
    <rPh sb="10" eb="12">
      <t>ウチワケ</t>
    </rPh>
    <rPh sb="12" eb="14">
      <t>スイケイ</t>
    </rPh>
    <rPh sb="14" eb="16">
      <t>ゴサ</t>
    </rPh>
    <phoneticPr fontId="31"/>
  </si>
  <si>
    <t xml:space="preserve"> 家　庭</t>
    <rPh sb="2" eb="3">
      <t>イエニワ</t>
    </rPh>
    <phoneticPr fontId="31"/>
  </si>
  <si>
    <t xml:space="preserve"> 運　輸</t>
    <rPh sb="1" eb="2">
      <t>ウン</t>
    </rPh>
    <rPh sb="3" eb="4">
      <t>ユ</t>
    </rPh>
    <phoneticPr fontId="31"/>
  </si>
  <si>
    <t xml:space="preserve">    旅　客</t>
    <rPh sb="4" eb="5">
      <t>タビ</t>
    </rPh>
    <rPh sb="6" eb="7">
      <t>キャク</t>
    </rPh>
    <phoneticPr fontId="31"/>
  </si>
  <si>
    <t xml:space="preserve">      乗用車</t>
    <rPh sb="6" eb="9">
      <t>ジョウヨウシャ</t>
    </rPh>
    <phoneticPr fontId="31"/>
  </si>
  <si>
    <t xml:space="preserve">      バ　ス</t>
  </si>
  <si>
    <t xml:space="preserve">      二　輪　車</t>
    <rPh sb="6" eb="7">
      <t>ニ</t>
    </rPh>
    <rPh sb="8" eb="9">
      <t>ワ</t>
    </rPh>
    <rPh sb="10" eb="11">
      <t>クルマ</t>
    </rPh>
    <phoneticPr fontId="31"/>
  </si>
  <si>
    <t xml:space="preserve">      鉄　道</t>
    <rPh sb="6" eb="7">
      <t>テツ</t>
    </rPh>
    <rPh sb="8" eb="9">
      <t>ミチ</t>
    </rPh>
    <phoneticPr fontId="31"/>
  </si>
  <si>
    <t xml:space="preserve">      船　舶</t>
    <rPh sb="6" eb="7">
      <t>セン</t>
    </rPh>
    <rPh sb="8" eb="9">
      <t>ハク</t>
    </rPh>
    <phoneticPr fontId="31"/>
  </si>
  <si>
    <t xml:space="preserve">      航　空</t>
    <rPh sb="6" eb="7">
      <t>ワタル</t>
    </rPh>
    <rPh sb="8" eb="9">
      <t>ソラ</t>
    </rPh>
    <phoneticPr fontId="31"/>
  </si>
  <si>
    <t xml:space="preserve">    貨　物</t>
    <rPh sb="4" eb="5">
      <t>カ</t>
    </rPh>
    <rPh sb="6" eb="7">
      <t>ブツ</t>
    </rPh>
    <phoneticPr fontId="31"/>
  </si>
  <si>
    <t xml:space="preserve">      貨物自動車 / トラック</t>
    <rPh sb="6" eb="8">
      <t>カモツ</t>
    </rPh>
    <rPh sb="8" eb="10">
      <t>ジドウ</t>
    </rPh>
    <phoneticPr fontId="31"/>
  </si>
  <si>
    <t>再生可能エネルギー(水力を除く)</t>
  </si>
  <si>
    <t>水力発電（揚水除く）</t>
  </si>
  <si>
    <t>揚水発電</t>
  </si>
  <si>
    <t>未活用エネルギー</t>
  </si>
  <si>
    <t>原子力発電</t>
  </si>
  <si>
    <t xml:space="preserve"> 2019FY</t>
  </si>
  <si>
    <t xml:space="preserve">  </t>
  </si>
  <si>
    <t>石　炭+</t>
  </si>
  <si>
    <t>石炭製品+</t>
  </si>
  <si>
    <t>原　油+</t>
  </si>
  <si>
    <t>石油製品+</t>
  </si>
  <si>
    <t>天然ｶﾞｽ+</t>
  </si>
  <si>
    <t>都市ｶﾞｽ+</t>
  </si>
  <si>
    <t>電　力+</t>
  </si>
  <si>
    <t>熱+</t>
  </si>
  <si>
    <t>合　計</t>
  </si>
  <si>
    <t>ｴﾈﾙｷﾞｰ利用</t>
  </si>
  <si>
    <t>非ｴﾈﾙｷﾞｰ利用</t>
  </si>
  <si>
    <t>Display Unit</t>
  </si>
  <si>
    <t>表示単位</t>
  </si>
  <si>
    <t>　TJ</t>
  </si>
  <si>
    <t xml:space="preserve"> TJ</t>
  </si>
  <si>
    <t>#610000</t>
  </si>
  <si>
    <t>ABCD</t>
  </si>
  <si>
    <t xml:space="preserve"> Agriculture, Fishery, Mining and Construction</t>
  </si>
  <si>
    <t>#611000</t>
  </si>
  <si>
    <t>AB</t>
  </si>
  <si>
    <t xml:space="preserve"> Agriculture, Forestry and Fishery</t>
  </si>
  <si>
    <t>#612000</t>
  </si>
  <si>
    <t>C</t>
  </si>
  <si>
    <t xml:space="preserve"> Mining, Quarrying of Stone and Gravel</t>
  </si>
  <si>
    <t>#615000</t>
  </si>
  <si>
    <t>D</t>
  </si>
  <si>
    <t xml:space="preserve"> Construction Work Industry</t>
  </si>
  <si>
    <t>#620000</t>
  </si>
  <si>
    <t>E</t>
  </si>
  <si>
    <t xml:space="preserve"> Manufacturing</t>
  </si>
  <si>
    <t>#621000</t>
  </si>
  <si>
    <t xml:space="preserve"> E09-10</t>
  </si>
  <si>
    <t xml:space="preserve">   Manufacture of Food, Beverages, Tobacco and Feed</t>
  </si>
  <si>
    <t>#622000</t>
  </si>
  <si>
    <t xml:space="preserve"> E11</t>
  </si>
  <si>
    <t xml:space="preserve">   Manufacture of Textile Mill Products</t>
  </si>
  <si>
    <t>#623000</t>
  </si>
  <si>
    <t xml:space="preserve"> E12-13</t>
  </si>
  <si>
    <t xml:space="preserve">   Manufacture of Lumber, Wood Products, Furniture and Fixtures</t>
  </si>
  <si>
    <t>#624000</t>
  </si>
  <si>
    <t xml:space="preserve"> E14</t>
  </si>
  <si>
    <t xml:space="preserve">   Manufacture of Pulp, Paper and Paper Products</t>
  </si>
  <si>
    <t>#625000</t>
  </si>
  <si>
    <t xml:space="preserve"> E15</t>
  </si>
  <si>
    <t xml:space="preserve">   Printing and Allied Industries</t>
  </si>
  <si>
    <t>#626000</t>
  </si>
  <si>
    <t xml:space="preserve"> E16-17</t>
  </si>
  <si>
    <t xml:space="preserve">   Manufacture of Chemical and Allied Products, Oil and Coal Products</t>
  </si>
  <si>
    <t>#627000</t>
  </si>
  <si>
    <t xml:space="preserve"> E18-20</t>
  </si>
  <si>
    <t xml:space="preserve">   Manufacture of Plastic Products, Rubber Products and Leather Products</t>
  </si>
  <si>
    <t>#628000</t>
  </si>
  <si>
    <t xml:space="preserve"> E21</t>
  </si>
  <si>
    <t xml:space="preserve">   Manufacture of Ceramic, Stone and Clay Products</t>
  </si>
  <si>
    <t>#629000</t>
  </si>
  <si>
    <t xml:space="preserve"> E22</t>
  </si>
  <si>
    <t xml:space="preserve">   Manufacture of Basic Metals and Fabricated Metal Products</t>
  </si>
  <si>
    <t>#629100</t>
  </si>
  <si>
    <t xml:space="preserve">   Manufacture of Iron and Steel</t>
  </si>
  <si>
    <t>#629300</t>
  </si>
  <si>
    <t xml:space="preserve"> E23</t>
  </si>
  <si>
    <t xml:space="preserve">   Manufacture of Non-Ferrous Metals and Products</t>
  </si>
  <si>
    <t>#629500</t>
  </si>
  <si>
    <t xml:space="preserve"> E24</t>
  </si>
  <si>
    <t xml:space="preserve">   Manufacture of Fabricated Metal Products</t>
  </si>
  <si>
    <t>#630000</t>
  </si>
  <si>
    <t>E25-E31</t>
  </si>
  <si>
    <t xml:space="preserve">   Manufacture of Machinery</t>
  </si>
  <si>
    <t>#641000</t>
  </si>
  <si>
    <t xml:space="preserve"> E32</t>
  </si>
  <si>
    <t xml:space="preserve">   Miscellaneous Manufacturing Industry</t>
  </si>
  <si>
    <t>#650000</t>
  </si>
  <si>
    <t>F-S</t>
  </si>
  <si>
    <t xml:space="preserve"> Commercial Industry</t>
  </si>
  <si>
    <t>#651000</t>
  </si>
  <si>
    <t>F</t>
  </si>
  <si>
    <t xml:space="preserve"> Electricity, Gas, Heat Supply and Water</t>
  </si>
  <si>
    <t>#652000</t>
  </si>
  <si>
    <t>G</t>
  </si>
  <si>
    <t xml:space="preserve"> Information and Communications</t>
  </si>
  <si>
    <t>#653000</t>
  </si>
  <si>
    <t>H</t>
  </si>
  <si>
    <t xml:space="preserve"> Transport and Postal Activities</t>
  </si>
  <si>
    <t>#654000</t>
  </si>
  <si>
    <t>I</t>
  </si>
  <si>
    <t xml:space="preserve"> Wholesale and Retail Trade</t>
  </si>
  <si>
    <t>#655000</t>
  </si>
  <si>
    <t>J</t>
  </si>
  <si>
    <t xml:space="preserve"> Finance and Insurance</t>
  </si>
  <si>
    <t>#656000</t>
  </si>
  <si>
    <t>K</t>
  </si>
  <si>
    <t xml:space="preserve"> Real Estate and Goods Rental and Leasing</t>
  </si>
  <si>
    <t>#657000</t>
  </si>
  <si>
    <t>L</t>
  </si>
  <si>
    <t xml:space="preserve"> Scientific Research, Professional and Technical Services</t>
  </si>
  <si>
    <t>#658000</t>
  </si>
  <si>
    <t>M</t>
  </si>
  <si>
    <t xml:space="preserve"> Accommodations, Eating and Drinking Services</t>
  </si>
  <si>
    <t>#658100</t>
  </si>
  <si>
    <t xml:space="preserve"> M75</t>
  </si>
  <si>
    <t xml:space="preserve">   Accommodations</t>
  </si>
  <si>
    <t>#658200</t>
  </si>
  <si>
    <t xml:space="preserve"> M76</t>
  </si>
  <si>
    <t xml:space="preserve">   Eating and Drinking Places</t>
  </si>
  <si>
    <t>#658300</t>
  </si>
  <si>
    <t xml:space="preserve"> M77</t>
  </si>
  <si>
    <t xml:space="preserve">   Food Take Out and Delivery Services</t>
  </si>
  <si>
    <t>#659000</t>
  </si>
  <si>
    <t>N</t>
  </si>
  <si>
    <t xml:space="preserve"> Living Related and Personal Services and Amusement Services</t>
  </si>
  <si>
    <t>#660000</t>
  </si>
  <si>
    <t>O</t>
  </si>
  <si>
    <t xml:space="preserve"> Education, Learning Support</t>
  </si>
  <si>
    <t>#661000</t>
  </si>
  <si>
    <t>P</t>
  </si>
  <si>
    <t xml:space="preserve"> Medical, Health Care and Welfare</t>
  </si>
  <si>
    <t>#662000</t>
  </si>
  <si>
    <t>Q</t>
  </si>
  <si>
    <t xml:space="preserve"> Compound Services</t>
  </si>
  <si>
    <t>#663000</t>
  </si>
  <si>
    <t>R</t>
  </si>
  <si>
    <t xml:space="preserve"> Miscellaneous Services</t>
  </si>
  <si>
    <t>#680000</t>
  </si>
  <si>
    <t>S</t>
  </si>
  <si>
    <t xml:space="preserve"> Government </t>
  </si>
  <si>
    <t>#690000</t>
  </si>
  <si>
    <t xml:space="preserve"> Unable to Classify</t>
  </si>
  <si>
    <t>#700000</t>
  </si>
  <si>
    <t>X</t>
  </si>
  <si>
    <t xml:space="preserve"> Residential</t>
  </si>
  <si>
    <t>#800000</t>
  </si>
  <si>
    <t xml:space="preserve"> Transportation</t>
  </si>
  <si>
    <t>#810000</t>
  </si>
  <si>
    <t xml:space="preserve"> Passenger Transportation</t>
  </si>
  <si>
    <t>#811000</t>
  </si>
  <si>
    <t xml:space="preserve">   Passenger Vehicle</t>
  </si>
  <si>
    <t>#811500</t>
  </si>
  <si>
    <t xml:space="preserve"> </t>
  </si>
  <si>
    <t xml:space="preserve">   Bus</t>
  </si>
  <si>
    <t>#812000</t>
  </si>
  <si>
    <t xml:space="preserve">   Motorcycle</t>
  </si>
  <si>
    <t>#813000</t>
  </si>
  <si>
    <t xml:space="preserve"> H42</t>
  </si>
  <si>
    <t xml:space="preserve">   Railway Passenger Transport</t>
  </si>
  <si>
    <t>#814000</t>
  </si>
  <si>
    <t xml:space="preserve"> H45</t>
  </si>
  <si>
    <t xml:space="preserve">   Water Passenger Transport</t>
  </si>
  <si>
    <t>#815000</t>
  </si>
  <si>
    <t xml:space="preserve"> H46</t>
  </si>
  <si>
    <t xml:space="preserve">   Air Passenger Transport</t>
  </si>
  <si>
    <t>#850000</t>
  </si>
  <si>
    <t xml:space="preserve"> Freight</t>
  </si>
  <si>
    <t>#851000</t>
  </si>
  <si>
    <t xml:space="preserve">   Truck and Lorry </t>
  </si>
  <si>
    <t>#852000</t>
  </si>
  <si>
    <t xml:space="preserve">   Railway Freight Transport</t>
  </si>
  <si>
    <t>#853000</t>
  </si>
  <si>
    <t xml:space="preserve">   Water Freight Transport</t>
  </si>
  <si>
    <t>#854000</t>
  </si>
  <si>
    <t xml:space="preserve">   Air Freight Transport</t>
  </si>
  <si>
    <t xml:space="preserve"> 2020FY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</si>
</sst>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 ;[Red]\-#,##0\ "/>
    <numFmt numFmtId="178" formatCode="0_ ;[Red]\-0\ "/>
    <numFmt numFmtId="179" formatCode="_-* #,##0.00_-;\-* #,##0.00_-;_-* &quot;-&quot;??_-;_-@_-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0"/>
      <color theme="1"/>
      <name val="Segoe UI"/>
      <family val="2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2"/>
      <charset val="128"/>
    </font>
    <font>
      <u/>
      <sz val="9"/>
      <color indexed="12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theme="1"/>
      <name val="Segoe UI"/>
      <family val="2"/>
    </font>
    <font>
      <sz val="10"/>
      <color theme="1"/>
      <name val="メイリオ"/>
      <family val="3"/>
      <charset val="128"/>
    </font>
    <font>
      <sz val="11"/>
      <color theme="1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rgb="FF33CC3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82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" fontId="6" fillId="0" borderId="0">
      <alignment vertical="center"/>
    </xf>
    <xf numFmtId="0" fontId="4" fillId="0" borderId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3" borderId="2" applyNumberFormat="0" applyAlignment="0" applyProtection="0"/>
    <xf numFmtId="0" fontId="14" fillId="13" borderId="3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2" applyNumberFormat="0" applyAlignment="0" applyProtection="0"/>
    <xf numFmtId="0" fontId="21" fillId="0" borderId="7" applyNumberFormat="0" applyFill="0" applyAlignment="0" applyProtection="0"/>
    <xf numFmtId="0" fontId="22" fillId="7" borderId="0" applyNumberFormat="0" applyBorder="0" applyAlignment="0" applyProtection="0"/>
    <xf numFmtId="0" fontId="23" fillId="4" borderId="8" applyNumberFormat="0" applyFont="0" applyAlignment="0" applyProtection="0"/>
    <xf numFmtId="0" fontId="24" fillId="3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0" fontId="28" fillId="0" borderId="0">
      <alignment vertical="center"/>
    </xf>
    <xf numFmtId="1" fontId="29" fillId="0" borderId="0">
      <alignment vertical="center"/>
    </xf>
    <xf numFmtId="0" fontId="7" fillId="0" borderId="0">
      <alignment vertical="center"/>
    </xf>
    <xf numFmtId="0" fontId="29" fillId="0" borderId="0"/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1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4" fillId="0" borderId="0"/>
    <xf numFmtId="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/>
  </cellStyleXfs>
  <cellXfs count="2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78" fontId="30" fillId="0" borderId="0" xfId="0" quotePrefix="1" applyNumberFormat="1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178" fontId="30" fillId="18" borderId="11" xfId="0" quotePrefix="1" applyNumberFormat="1" applyFont="1" applyFill="1" applyBorder="1" applyAlignment="1">
      <alignment horizontal="left" vertical="center"/>
    </xf>
    <xf numFmtId="0" fontId="0" fillId="19" borderId="12" xfId="0" applyFill="1" applyBorder="1">
      <alignment vertical="center"/>
    </xf>
    <xf numFmtId="0" fontId="30" fillId="19" borderId="12" xfId="0" applyFont="1" applyFill="1" applyBorder="1">
      <alignment vertical="center"/>
    </xf>
    <xf numFmtId="0" fontId="0" fillId="19" borderId="13" xfId="0" applyFill="1" applyBorder="1">
      <alignment vertical="center"/>
    </xf>
    <xf numFmtId="0" fontId="30" fillId="0" borderId="0" xfId="0" applyFont="1">
      <alignment vertical="center"/>
    </xf>
    <xf numFmtId="0" fontId="0" fillId="19" borderId="12" xfId="0" quotePrefix="1" applyFill="1" applyBorder="1" applyAlignment="1">
      <alignment horizontal="left" vertical="center"/>
    </xf>
    <xf numFmtId="0" fontId="30" fillId="19" borderId="12" xfId="0" quotePrefix="1" applyFont="1" applyFill="1" applyBorder="1" applyAlignment="1">
      <alignment horizontal="left" vertical="center"/>
    </xf>
    <xf numFmtId="178" fontId="0" fillId="18" borderId="14" xfId="0" applyNumberFormat="1" applyFill="1" applyBorder="1">
      <alignment vertical="center"/>
    </xf>
    <xf numFmtId="178" fontId="0" fillId="19" borderId="12" xfId="0" applyNumberFormat="1" applyFill="1" applyBorder="1">
      <alignment vertical="center"/>
    </xf>
    <xf numFmtId="178" fontId="30" fillId="19" borderId="12" xfId="0" quotePrefix="1" applyNumberFormat="1" applyFont="1" applyFill="1" applyBorder="1" applyAlignment="1">
      <alignment horizontal="left" vertical="center"/>
    </xf>
    <xf numFmtId="178" fontId="0" fillId="0" borderId="0" xfId="0" applyNumberFormat="1">
      <alignment vertical="center"/>
    </xf>
    <xf numFmtId="178" fontId="0" fillId="20" borderId="12" xfId="0" applyNumberFormat="1" applyFill="1" applyBorder="1">
      <alignment vertical="center"/>
    </xf>
    <xf numFmtId="178" fontId="0" fillId="21" borderId="12" xfId="0" applyNumberFormat="1" applyFill="1" applyBorder="1">
      <alignment vertical="center"/>
    </xf>
    <xf numFmtId="178" fontId="0" fillId="20" borderId="15" xfId="0" applyNumberFormat="1" applyFill="1" applyBorder="1">
      <alignment vertical="center"/>
    </xf>
    <xf numFmtId="178" fontId="0" fillId="19" borderId="12" xfId="0" quotePrefix="1" applyNumberFormat="1" applyFill="1" applyBorder="1" applyAlignment="1">
      <alignment horizontal="left" vertical="center"/>
    </xf>
    <xf numFmtId="178" fontId="0" fillId="19" borderId="12" xfId="0" applyNumberFormat="1" applyFill="1" applyBorder="1" applyAlignment="1">
      <alignment horizontal="left" vertical="center"/>
    </xf>
    <xf numFmtId="178" fontId="30" fillId="19" borderId="12" xfId="0" applyNumberFormat="1" applyFont="1" applyFill="1" applyBorder="1">
      <alignment vertical="center"/>
    </xf>
    <xf numFmtId="178" fontId="30" fillId="19" borderId="1" xfId="0" quotePrefix="1" applyNumberFormat="1" applyFont="1" applyFill="1" applyBorder="1" applyAlignment="1">
      <alignment horizontal="left" vertical="center"/>
    </xf>
    <xf numFmtId="178" fontId="0" fillId="19" borderId="1" xfId="0" quotePrefix="1" applyNumberFormat="1" applyFill="1" applyBorder="1" applyAlignment="1">
      <alignment horizontal="left" vertical="center"/>
    </xf>
    <xf numFmtId="178" fontId="30" fillId="19" borderId="1" xfId="0" applyNumberFormat="1" applyFont="1" applyFill="1" applyBorder="1">
      <alignment vertical="center"/>
    </xf>
  </cellXfs>
  <cellStyles count="82">
    <cellStyle name="20% - Accent1" xfId="10" xr:uid="{EC42651B-2F7D-453E-82E9-1D49CE61D546}"/>
    <cellStyle name="20% - Accent2" xfId="11" xr:uid="{CA7A36DA-77BE-4E55-BFB9-1EC225118781}"/>
    <cellStyle name="20% - Accent3" xfId="12" xr:uid="{19CF8EB5-39A3-4390-B45B-B8CBA4D85DC2}"/>
    <cellStyle name="20% - Accent4" xfId="13" xr:uid="{6BCC5765-5D5C-4D9B-9CD5-5D963E73B31A}"/>
    <cellStyle name="20% - Accent5" xfId="14" xr:uid="{324431EF-E654-4589-A1C2-C51A3F8A41EE}"/>
    <cellStyle name="20% - Accent6" xfId="15" xr:uid="{7DD9D16A-15D3-4E05-AF4C-A0EA67325F2E}"/>
    <cellStyle name="40% - Accent1" xfId="16" xr:uid="{65626A54-BBC1-4C02-80E6-84CFF75DE094}"/>
    <cellStyle name="40% - Accent2" xfId="17" xr:uid="{65B10E0D-0BC3-4B43-A60B-DCC4B2483353}"/>
    <cellStyle name="40% - Accent3" xfId="18" xr:uid="{AF6281A7-1B45-46FC-B87C-56B45EE05B37}"/>
    <cellStyle name="40% - Accent4" xfId="19" xr:uid="{B0440D71-9812-478E-A4BC-18AE7F2592A8}"/>
    <cellStyle name="40% - Accent5" xfId="20" xr:uid="{67D03D8E-8E3F-40E6-9A49-A393381FAC27}"/>
    <cellStyle name="40% - Accent6" xfId="21" xr:uid="{45E97903-2BF1-445D-AF12-0C4635A4E16B}"/>
    <cellStyle name="60% - Accent1" xfId="22" xr:uid="{F3AE97D0-9134-4A3C-9CBF-6E1A1A774A4E}"/>
    <cellStyle name="60% - Accent2" xfId="23" xr:uid="{48CF7D94-194A-4329-A8D3-313B6A416AFA}"/>
    <cellStyle name="60% - Accent3" xfId="24" xr:uid="{35EE5654-396C-4568-A73B-35FF471B1C48}"/>
    <cellStyle name="60% - Accent4" xfId="25" xr:uid="{E488B382-492B-4CBF-A5A1-9CBF4F3BCBB6}"/>
    <cellStyle name="60% - Accent5" xfId="26" xr:uid="{D0EAF828-A40E-4B47-BB91-F3C53F2D4F71}"/>
    <cellStyle name="60% - Accent6" xfId="27" xr:uid="{85385B2E-4782-4C72-82B7-6467B30D50DF}"/>
    <cellStyle name="Accent1" xfId="28" xr:uid="{536BF296-598C-4503-8078-52BC74193BBE}"/>
    <cellStyle name="Accent2" xfId="29" xr:uid="{498BC662-2ECC-4E23-8230-53721001A17E}"/>
    <cellStyle name="Accent3" xfId="30" xr:uid="{F96A724F-5BF0-4D7F-8D8F-8D58937C0173}"/>
    <cellStyle name="Accent4" xfId="31" xr:uid="{31DA687C-D713-453E-A4ED-0992E576D0F5}"/>
    <cellStyle name="Accent5" xfId="32" xr:uid="{C6CE9BFB-7888-40D2-9B68-905255822949}"/>
    <cellStyle name="Accent6" xfId="33" xr:uid="{6F02E481-B005-4153-8DA7-87E08C85F2E7}"/>
    <cellStyle name="Bad" xfId="34" xr:uid="{81B0AC24-D307-4235-9F5E-6B08C841134A}"/>
    <cellStyle name="Calculation" xfId="35" xr:uid="{C8977933-EF71-4834-891F-CDC77B459820}"/>
    <cellStyle name="Check Cell" xfId="36" xr:uid="{BC8F2BD5-E74C-4CEB-A6B2-F62FFE62B2EF}"/>
    <cellStyle name="Explanatory Text" xfId="37" xr:uid="{8AA3A1B9-22A0-480B-B75A-9904B51945FF}"/>
    <cellStyle name="Good" xfId="38" xr:uid="{CF4A8207-8C02-4DC6-8B23-0C7C72602332}"/>
    <cellStyle name="Heading 1" xfId="39" xr:uid="{700A4D36-F32F-4657-BE1B-3DF5ED23FB35}"/>
    <cellStyle name="Heading 2" xfId="40" xr:uid="{7C3CE1FA-1FA9-4906-B87C-9B88C67CE2B0}"/>
    <cellStyle name="Heading 3" xfId="41" xr:uid="{75269460-A4AD-4EE0-BC6F-C72B47DA3C3B}"/>
    <cellStyle name="Heading 4" xfId="42" xr:uid="{CA2C2097-AD68-4E8A-97FA-C7DD7FED9047}"/>
    <cellStyle name="Input" xfId="43" xr:uid="{88BCD0A3-0D2B-4580-8DF2-098465B2CFA7}"/>
    <cellStyle name="Linked Cell" xfId="44" xr:uid="{043AAECD-2123-4BE1-BF18-73F9569B39EE}"/>
    <cellStyle name="Neutral" xfId="45" xr:uid="{CC4751F5-3E0D-4E2F-A6D0-59A0BD287821}"/>
    <cellStyle name="Normal 11" xfId="81" xr:uid="{FAF66F0B-4B22-46EE-A384-D6AF1D512CB3}"/>
    <cellStyle name="Note" xfId="46" xr:uid="{80DBDE96-D384-4912-8C12-78752B3D1984}"/>
    <cellStyle name="Output" xfId="47" xr:uid="{D7E7532F-0F6D-48E9-B12E-4F4BFE2F913E}"/>
    <cellStyle name="Title" xfId="48" xr:uid="{2D91C756-2A4C-46E8-8F85-4FC9ECA4C9B1}"/>
    <cellStyle name="Total" xfId="49" xr:uid="{FEB8624D-637D-4248-B03D-9FABB55E0B13}"/>
    <cellStyle name="Warning Text" xfId="50" xr:uid="{333AAA8E-22E8-4FDB-860D-AC4723D6171E}"/>
    <cellStyle name="パーセント 2" xfId="61" xr:uid="{5B8B6D8B-A770-4D8E-96E1-78283CF0B0B8}"/>
    <cellStyle name="パーセント 3" xfId="78" xr:uid="{4594B8A3-5D15-4893-8B48-9B89E6223D0E}"/>
    <cellStyle name="ハイパーリンク 2" xfId="62" xr:uid="{DCEA5BF0-F0C1-4F8E-8D09-26EE3687E1D3}"/>
    <cellStyle name="桁区切り [0.00] 2" xfId="79" xr:uid="{81222527-00A8-49DB-B946-66181449B0C1}"/>
    <cellStyle name="桁区切り 2" xfId="3" xr:uid="{1949CA80-70B0-47B6-9073-189CFDE93DE8}"/>
    <cellStyle name="桁区切り 2 2" xfId="63" xr:uid="{EE7D4499-1B86-4444-8AB4-39FF74DDC475}"/>
    <cellStyle name="桁区切り 2 3" xfId="64" xr:uid="{1CD4A752-2819-4B67-BC91-F648E93EDA75}"/>
    <cellStyle name="桁区切り 3" xfId="65" xr:uid="{061416FF-C18A-4F18-B315-4A90CEEFAA02}"/>
    <cellStyle name="桁区切り 4" xfId="66" xr:uid="{6EB22169-780D-4038-9871-E21EB4EF24C4}"/>
    <cellStyle name="桁区切り 5" xfId="73" xr:uid="{AD736514-C607-4DE9-BE64-8CC9C57A9ED8}"/>
    <cellStyle name="説明文 2" xfId="80" xr:uid="{7079786B-A36C-4111-8730-57543A6A5A88}"/>
    <cellStyle name="標準" xfId="0" builtinId="0"/>
    <cellStyle name="標準 10" xfId="59" xr:uid="{2C3F3E52-0EE0-4679-86FC-98168AA85D13}"/>
    <cellStyle name="標準 11" xfId="60" xr:uid="{FF1BB482-4628-49C7-AFB5-AA9B7B4DEC21}"/>
    <cellStyle name="標準 12" xfId="71" xr:uid="{B1276755-16F0-4342-865D-A686F6531AC5}"/>
    <cellStyle name="標準 13" xfId="8" xr:uid="{41458895-8136-42CE-ADF8-040481095F16}"/>
    <cellStyle name="標準 14" xfId="77" xr:uid="{17F24562-72DF-4E46-AC19-82E8A32E563C}"/>
    <cellStyle name="標準 2" xfId="4" xr:uid="{657D033F-6337-4DD1-800D-749052D14A8E}"/>
    <cellStyle name="標準 2 2" xfId="67" xr:uid="{FD0C53D6-5411-4FE3-838D-D15F2C1F452E}"/>
    <cellStyle name="標準 2 3" xfId="68" xr:uid="{1A30D101-8660-4B86-9D44-0CA34BAF80BE}"/>
    <cellStyle name="標準 2 4" xfId="51" xr:uid="{9E3F0E14-1EF4-4082-883F-A02D0CD6210A}"/>
    <cellStyle name="標準 2_クロス分析（石消×IIP,月次）" xfId="74" xr:uid="{5C5789D6-8666-48BA-B656-5B4D293F1978}"/>
    <cellStyle name="標準 3" xfId="2" xr:uid="{53DE2C8B-9394-41BE-A078-E0936DB97B23}"/>
    <cellStyle name="標準 3 2" xfId="69" xr:uid="{9AFCC2F0-6BDD-4F9B-A617-CA469E1495F3}"/>
    <cellStyle name="標準 3 3" xfId="70" xr:uid="{11AF0A47-ECB8-4A72-B29A-DDBD7F22F9D2}"/>
    <cellStyle name="標準 3_クロス分析（石消×IIP,月次）" xfId="75" xr:uid="{57C263DD-04B0-455F-93F6-7DCD9EDF9344}"/>
    <cellStyle name="標準 4" xfId="1" xr:uid="{2A6453B0-CD8E-4CB5-9DA8-1E90F24BA670}"/>
    <cellStyle name="標準 4 2" xfId="72" xr:uid="{FC3D371B-1BF7-47C9-A276-B2AFB70EE11E}"/>
    <cellStyle name="標準 4 3" xfId="9" xr:uid="{7E26758D-16A7-46C6-947D-E6C15FDC045A}"/>
    <cellStyle name="標準 4_クロス分析（石消×IIP,月次）" xfId="76" xr:uid="{6AD10863-203C-448C-BB0A-097E3797D643}"/>
    <cellStyle name="標準 5" xfId="52" xr:uid="{43A62EFE-2DC5-46B6-B3D8-650CBA85CC29}"/>
    <cellStyle name="標準 6" xfId="53" xr:uid="{781EF532-B73A-48F6-9F0A-5256AB7D39B9}"/>
    <cellStyle name="標準 6 2 10" xfId="5" xr:uid="{8C48EAC3-9253-4247-8D12-CE011D0E1C8B}"/>
    <cellStyle name="標準 6 2 13" xfId="6" xr:uid="{B27BF230-F3CB-4ECD-8808-17157DFD4C54}"/>
    <cellStyle name="標準 6 2 19" xfId="7" xr:uid="{1DAA4C58-18CC-443A-A9F2-246D58DDAECF}"/>
    <cellStyle name="標準 7" xfId="54" xr:uid="{535419DD-FCA8-4E96-8F8C-89BF1F5A676B}"/>
    <cellStyle name="標準 8" xfId="55" xr:uid="{623C94F9-5905-4899-B99C-8A40FA76D7CC}"/>
    <cellStyle name="標準 9" xfId="56" xr:uid="{EC269512-48B1-4776-941A-2778E6794326}"/>
    <cellStyle name="標準 9 2" xfId="57" xr:uid="{A401A394-C590-47FA-B70A-B7B903057C3B}"/>
    <cellStyle name="未定義" xfId="58" xr:uid="{F9CC7378-5919-4B76-ADCA-969B1211B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41646401407357"/>
          <c:y val="8.5117438271604937E-2"/>
          <c:w val="0.7327131301633294"/>
          <c:h val="0.7361452160493825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'エネバラ（需要年次比較）'!$B$46</c:f>
              <c:strCache>
                <c:ptCount val="1"/>
                <c:pt idx="0">
                  <c:v>    旅　客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'エネバラ（需要年次比較）'!$C$46:$D$46</c:f>
              <c:numCache>
                <c:formatCode>#,##0_ ;[Red]\-#,##0\ </c:formatCode>
                <c:ptCount val="2"/>
                <c:pt idx="0">
                  <c:v>1770.6695520344063</c:v>
                </c:pt>
                <c:pt idx="1">
                  <c:v>1517.4391898560325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C-4118-B5EB-96BC36EE6DEA}"/>
            </c:ext>
          </c:extLst>
        </c:ser>
        <c:ser>
          <c:idx val="0"/>
          <c:order val="1"/>
          <c:tx>
            <c:strRef>
              <c:f>'エネバラ（需要年次比較）'!$B$53</c:f>
              <c:strCache>
                <c:ptCount val="1"/>
                <c:pt idx="0">
                  <c:v>    貨　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'エネバラ（需要年次比較）'!$C$53:$D$53</c:f>
              <c:numCache>
                <c:formatCode>#,##0_ ;[Red]\-#,##0\ </c:formatCode>
                <c:ptCount val="2"/>
                <c:pt idx="0">
                  <c:v>1229.8922112569837</c:v>
                </c:pt>
                <c:pt idx="1">
                  <c:v>1174.7317848332498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0C-4118-B5EB-96BC36EE6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06908927"/>
        <c:axId val="1306909343"/>
        <c:extLst/>
      </c:barChart>
      <c:catAx>
        <c:axId val="130690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909343"/>
        <c:crosses val="autoZero"/>
        <c:auto val="1"/>
        <c:lblAlgn val="ctr"/>
        <c:lblOffset val="100"/>
        <c:noMultiLvlLbl val="0"/>
      </c:catAx>
      <c:valAx>
        <c:axId val="1306909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最終エネルギー消費</a:t>
                </a:r>
                <a:r>
                  <a:rPr lang="en-US" altLang="ja-JP" sz="1600"/>
                  <a:t>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908927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76402966410484"/>
          <c:y val="0.93070620160231443"/>
          <c:w val="0.47047166016546504"/>
          <c:h val="5.73956558663698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312964</xdr:colOff>
      <xdr:row>7</xdr:row>
      <xdr:rowOff>122464</xdr:rowOff>
    </xdr:from>
    <xdr:to>
      <xdr:col>11</xdr:col>
      <xdr:colOff>460152</xdr:colOff>
      <xdr:row>25</xdr:row>
      <xdr:rowOff>156215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A0431988-E588-47EC-8063-7778D161F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5B166-A997-4633-B3BD-81D0776C9A8A}">
  <sheetPr codeName="Sheet1">
    <pageSetUpPr fitToPage="1"/>
  </sheetPr>
  <dimension ref="B2:E57"/>
  <sheetViews>
    <sheetView tabSelected="1" zoomScale="85" zoomScaleNormal="85" workbookViewId="0">
      <selection activeCell="B5" sqref="B5"/>
    </sheetView>
  </sheetViews>
  <sheetFormatPr defaultRowHeight="18.75" x14ac:dyDescent="0.4"/>
  <cols>
    <col min="2" max="2" width="29.625" customWidth="1"/>
    <col min="3" max="4" width="16.25" customWidth="1"/>
    <col min="5" max="5" width="13.875" style="1" customWidth="1"/>
  </cols>
  <sheetData>
    <row r="2" spans="2:5" x14ac:dyDescent="0.4">
      <c r="B2" t="s">
        <v>0</v>
      </c>
    </row>
    <row r="3" spans="2:5" x14ac:dyDescent="0.4">
      <c r="B3" t="s">
        <v>1</v>
      </c>
    </row>
    <row r="4" spans="2:5" x14ac:dyDescent="0.4">
      <c r="B4" s="2"/>
      <c r="C4" s="2" t="s">
        <v>2</v>
      </c>
      <c r="D4" s="2" t="s">
        <v>3</v>
      </c>
      <c r="E4" s="3" t="s">
        <v>4</v>
      </c>
    </row>
    <row r="5" spans="2:5" x14ac:dyDescent="0.4">
      <c r="B5" s="26" t="s">
        <v>5</v>
      </c>
      <c r="C5" s="4">
        <f>'★エネバラ（元データ）'!V5/1000</f>
        <v>392.16712502823111</v>
      </c>
      <c r="D5" s="4">
        <f>'★エネバラ（元データ）'!V62/1000</f>
        <v>413.43372268647602</v>
      </c>
      <c r="E5" s="5">
        <f t="shared" ref="E5:E36" si="0">(D5-C5)/C5*100</f>
        <v>5.4228404935048999</v>
      </c>
    </row>
    <row r="6" spans="2:5" x14ac:dyDescent="0.4">
      <c r="B6" s="26" t="s">
        <v>6</v>
      </c>
      <c r="C6" s="4">
        <f>'★エネバラ（元データ）'!V6/1000</f>
        <v>252.37916990038039</v>
      </c>
      <c r="D6" s="4">
        <f>'★エネバラ（元データ）'!V63/1000</f>
        <v>256.24438128035888</v>
      </c>
      <c r="E6" s="5">
        <f t="shared" si="0"/>
        <v>1.531509665201044</v>
      </c>
    </row>
    <row r="7" spans="2:5" x14ac:dyDescent="0.4">
      <c r="B7" s="26" t="s">
        <v>7</v>
      </c>
      <c r="C7" s="4">
        <f>'★エネバラ（元データ）'!V7/1000</f>
        <v>18.286854398399793</v>
      </c>
      <c r="D7" s="4">
        <f>'★エネバラ（元データ）'!V64/1000</f>
        <v>17.950868249622292</v>
      </c>
      <c r="E7" s="5">
        <f t="shared" si="0"/>
        <v>-1.837309695028257</v>
      </c>
    </row>
    <row r="8" spans="2:5" x14ac:dyDescent="0.4">
      <c r="B8" s="26" t="s">
        <v>8</v>
      </c>
      <c r="C8" s="4">
        <f>'★エネバラ（元データ）'!V8/1000</f>
        <v>121.50110072945094</v>
      </c>
      <c r="D8" s="4">
        <f>'★エネバラ（元データ）'!V65/1000</f>
        <v>139.23847315649476</v>
      </c>
      <c r="E8" s="5">
        <f t="shared" si="0"/>
        <v>14.598528178390749</v>
      </c>
    </row>
    <row r="9" spans="2:5" x14ac:dyDescent="0.4">
      <c r="B9" s="26" t="s">
        <v>9</v>
      </c>
      <c r="C9" s="4">
        <f>'★エネバラ（元データ）'!V9/1000</f>
        <v>5642.8506319687476</v>
      </c>
      <c r="D9" s="4">
        <f>'★エネバラ（元データ）'!V66/1000</f>
        <v>5097.7900007579656</v>
      </c>
      <c r="E9" s="5">
        <f t="shared" si="0"/>
        <v>-9.6593134704438288</v>
      </c>
    </row>
    <row r="10" spans="2:5" x14ac:dyDescent="0.4">
      <c r="B10" s="26" t="s">
        <v>10</v>
      </c>
      <c r="C10" s="4">
        <f>'★エネバラ（元データ）'!V10/1000</f>
        <v>256.07806044991639</v>
      </c>
      <c r="D10" s="4">
        <f>'★エネバラ（元データ）'!V67/1000</f>
        <v>237.16956885655696</v>
      </c>
      <c r="E10" s="5">
        <f t="shared" si="0"/>
        <v>-7.3838780097514602</v>
      </c>
    </row>
    <row r="11" spans="2:5" x14ac:dyDescent="0.4">
      <c r="B11" s="26" t="s">
        <v>11</v>
      </c>
      <c r="C11" s="4">
        <f>'★エネバラ（元データ）'!V11/1000</f>
        <v>84.552485579744072</v>
      </c>
      <c r="D11" s="4">
        <f>'★エネバラ（元データ）'!V68/1000</f>
        <v>73.738394334251382</v>
      </c>
      <c r="E11" s="5">
        <f t="shared" si="0"/>
        <v>-12.789796977988999</v>
      </c>
    </row>
    <row r="12" spans="2:5" x14ac:dyDescent="0.4">
      <c r="B12" s="26" t="s">
        <v>12</v>
      </c>
      <c r="C12" s="4">
        <f>'★エネバラ（元データ）'!V12/1000</f>
        <v>29.531826873036355</v>
      </c>
      <c r="D12" s="4">
        <f>'★エネバラ（元データ）'!V69/1000</f>
        <v>27.529454143645438</v>
      </c>
      <c r="E12" s="5">
        <f t="shared" si="0"/>
        <v>-6.7803889613722372</v>
      </c>
    </row>
    <row r="13" spans="2:5" x14ac:dyDescent="0.4">
      <c r="B13" s="26" t="s">
        <v>13</v>
      </c>
      <c r="C13" s="4">
        <f>'★エネバラ（元データ）'!V13/1000</f>
        <v>321.95440700322229</v>
      </c>
      <c r="D13" s="4">
        <f>'★エネバラ（元データ）'!V70/1000</f>
        <v>290.52896722711819</v>
      </c>
      <c r="E13" s="5">
        <f t="shared" si="0"/>
        <v>-9.7608354141242035</v>
      </c>
    </row>
    <row r="14" spans="2:5" x14ac:dyDescent="0.4">
      <c r="B14" s="26" t="s">
        <v>14</v>
      </c>
      <c r="C14" s="4">
        <f>'★エネバラ（元データ）'!V14/1000</f>
        <v>27.514398327090714</v>
      </c>
      <c r="D14" s="4">
        <f>'★エネバラ（元データ）'!V71/1000</f>
        <v>28.16099874819119</v>
      </c>
      <c r="E14" s="5">
        <f t="shared" si="0"/>
        <v>2.3500438331004059</v>
      </c>
    </row>
    <row r="15" spans="2:5" x14ac:dyDescent="0.4">
      <c r="B15" s="26" t="s">
        <v>15</v>
      </c>
      <c r="C15" s="4">
        <f>'★エネバラ（元データ）'!V15/1000</f>
        <v>2305.2361286247879</v>
      </c>
      <c r="D15" s="4">
        <f>'★エネバラ（元データ）'!V72/1000</f>
        <v>2100.131755845533</v>
      </c>
      <c r="E15" s="5">
        <f t="shared" si="0"/>
        <v>-8.8973259716180113</v>
      </c>
    </row>
    <row r="16" spans="2:5" x14ac:dyDescent="0.4">
      <c r="B16" s="26" t="s">
        <v>16</v>
      </c>
      <c r="C16" s="4">
        <f>'★エネバラ（元データ）'!V16/1000</f>
        <v>105.93402729465252</v>
      </c>
      <c r="D16" s="4">
        <f>'★エネバラ（元データ）'!V73/1000</f>
        <v>97.403833783722348</v>
      </c>
      <c r="E16" s="5">
        <f t="shared" si="0"/>
        <v>-8.0523640314397564</v>
      </c>
    </row>
    <row r="17" spans="2:5" x14ac:dyDescent="0.4">
      <c r="B17" s="26" t="s">
        <v>17</v>
      </c>
      <c r="C17" s="4">
        <f>'★エネバラ（元データ）'!V17/1000</f>
        <v>350.61937188849038</v>
      </c>
      <c r="D17" s="4">
        <f>'★エネバラ（元データ）'!V74/1000</f>
        <v>341.62066789751657</v>
      </c>
      <c r="E17" s="5">
        <f t="shared" si="0"/>
        <v>-2.5665164883803744</v>
      </c>
    </row>
    <row r="18" spans="2:5" x14ac:dyDescent="0.4">
      <c r="B18" s="26" t="s">
        <v>18</v>
      </c>
      <c r="C18" s="4">
        <f>'★エネバラ（元データ）'!V18/1000</f>
        <v>1759.2723207860768</v>
      </c>
      <c r="D18" s="4">
        <f>'★エネバラ（元データ）'!V75/1000</f>
        <v>1507.413103149174</v>
      </c>
      <c r="E18" s="5">
        <f t="shared" si="0"/>
        <v>-14.316101871276368</v>
      </c>
    </row>
    <row r="19" spans="2:5" x14ac:dyDescent="0.4">
      <c r="B19" s="27" t="s">
        <v>19</v>
      </c>
      <c r="C19" s="4">
        <f>'★エネバラ（元データ）'!V19/1000</f>
        <v>1592.3631135126398</v>
      </c>
      <c r="D19" s="4">
        <f>'★エネバラ（元データ）'!V76/1000</f>
        <v>1344.9221091052214</v>
      </c>
      <c r="E19" s="5">
        <f t="shared" si="0"/>
        <v>-15.539232371540004</v>
      </c>
    </row>
    <row r="20" spans="2:5" x14ac:dyDescent="0.4">
      <c r="B20" s="27" t="s">
        <v>20</v>
      </c>
      <c r="C20" s="4">
        <f>'★エネバラ（元データ）'!V20/1000</f>
        <v>92.039842096057399</v>
      </c>
      <c r="D20" s="4">
        <f>'★エネバラ（元データ）'!V77/1000</f>
        <v>89.661706360328438</v>
      </c>
      <c r="E20" s="5">
        <f t="shared" si="0"/>
        <v>-2.5838111860807178</v>
      </c>
    </row>
    <row r="21" spans="2:5" x14ac:dyDescent="0.4">
      <c r="B21" s="27" t="s">
        <v>21</v>
      </c>
      <c r="C21" s="4">
        <f>'★エネバラ（元データ）'!V21/1000</f>
        <v>74.869365177380033</v>
      </c>
      <c r="D21" s="4">
        <f>'★エネバラ（元データ）'!V78/1000</f>
        <v>72.829287683623733</v>
      </c>
      <c r="E21" s="5">
        <f t="shared" si="0"/>
        <v>-2.7248494613557375</v>
      </c>
    </row>
    <row r="22" spans="2:5" x14ac:dyDescent="0.4">
      <c r="B22" s="27" t="s">
        <v>22</v>
      </c>
      <c r="C22" s="4">
        <f>SUM(C20:C21)</f>
        <v>166.90920727343743</v>
      </c>
      <c r="D22" s="4">
        <f>SUM(D20:D21)</f>
        <v>162.49099404395218</v>
      </c>
      <c r="E22" s="5">
        <f t="shared" si="0"/>
        <v>-2.6470757974706274</v>
      </c>
    </row>
    <row r="23" spans="2:5" x14ac:dyDescent="0.4">
      <c r="B23" s="26" t="s">
        <v>23</v>
      </c>
      <c r="C23" s="4">
        <f>'★エネバラ（元データ）'!V22/1000</f>
        <v>391.42796382068906</v>
      </c>
      <c r="D23" s="4">
        <f>'★エネバラ（元データ）'!V79/1000</f>
        <v>382.5086592278804</v>
      </c>
      <c r="E23" s="5">
        <f t="shared" si="0"/>
        <v>-2.2786579951386767</v>
      </c>
    </row>
    <row r="24" spans="2:5" x14ac:dyDescent="0.4">
      <c r="B24" s="26" t="s">
        <v>24</v>
      </c>
      <c r="C24" s="4">
        <f>'★エネバラ（元データ）'!V23/1000</f>
        <v>10.729641321041605</v>
      </c>
      <c r="D24" s="4">
        <f>'★エネバラ（元データ）'!V80/1000</f>
        <v>11.584597544375656</v>
      </c>
      <c r="E24" s="5">
        <f t="shared" si="0"/>
        <v>7.9681715143396286</v>
      </c>
    </row>
    <row r="25" spans="2:5" x14ac:dyDescent="0.4">
      <c r="B25" s="26" t="s">
        <v>25</v>
      </c>
      <c r="C25" s="4">
        <f>'★エネバラ（元データ）'!V24/1000</f>
        <v>2099.7059699980196</v>
      </c>
      <c r="D25" s="4">
        <f>'★エネバラ（元データ）'!V81/1000</f>
        <v>1971.5017690226</v>
      </c>
      <c r="E25" s="5">
        <f t="shared" si="0"/>
        <v>-6.1058168528015608</v>
      </c>
    </row>
    <row r="26" spans="2:5" x14ac:dyDescent="0.4">
      <c r="B26" s="26" t="s">
        <v>26</v>
      </c>
      <c r="C26" s="4">
        <f>'★エネバラ（元データ）'!V25/1000</f>
        <v>85.955676054422256</v>
      </c>
      <c r="D26" s="4">
        <f>'★エネバラ（元データ）'!V82/1000</f>
        <v>90.931315849215665</v>
      </c>
      <c r="E26" s="5">
        <f t="shared" si="0"/>
        <v>5.7886110879322459</v>
      </c>
    </row>
    <row r="27" spans="2:5" x14ac:dyDescent="0.4">
      <c r="B27" s="26" t="s">
        <v>27</v>
      </c>
      <c r="C27" s="4">
        <f>'★エネバラ（元データ）'!V26/1000</f>
        <v>57.849060571057279</v>
      </c>
      <c r="D27" s="4">
        <f>'★エネバラ（元データ）'!V83/1000</f>
        <v>59.952122429806415</v>
      </c>
      <c r="E27" s="5">
        <f t="shared" si="0"/>
        <v>3.6354295782658372</v>
      </c>
    </row>
    <row r="28" spans="2:5" x14ac:dyDescent="0.4">
      <c r="B28" s="26" t="s">
        <v>28</v>
      </c>
      <c r="C28" s="4">
        <f>'★エネバラ（元データ）'!V27/1000</f>
        <v>73.156444213871382</v>
      </c>
      <c r="D28" s="4">
        <f>'★エネバラ（元データ）'!V84/1000</f>
        <v>76.97176308677038</v>
      </c>
      <c r="E28" s="5">
        <f t="shared" si="0"/>
        <v>5.215287475898899</v>
      </c>
    </row>
    <row r="29" spans="2:5" x14ac:dyDescent="0.4">
      <c r="B29" s="26" t="s">
        <v>29</v>
      </c>
      <c r="C29" s="4">
        <f>'★エネバラ（元データ）'!V28/1000</f>
        <v>353.9536140582569</v>
      </c>
      <c r="D29" s="4">
        <f>'★エネバラ（元データ）'!V85/1000</f>
        <v>342.32253896131704</v>
      </c>
      <c r="E29" s="5">
        <f t="shared" si="0"/>
        <v>-3.2860450169115998</v>
      </c>
    </row>
    <row r="30" spans="2:5" x14ac:dyDescent="0.4">
      <c r="B30" s="26" t="s">
        <v>30</v>
      </c>
      <c r="C30" s="4">
        <f>'★エネバラ（元データ）'!V29/1000</f>
        <v>21.924785003542155</v>
      </c>
      <c r="D30" s="4">
        <f>'★エネバラ（元データ）'!V86/1000</f>
        <v>21.29753579071339</v>
      </c>
      <c r="E30" s="5">
        <f t="shared" si="0"/>
        <v>-2.8609138594856334</v>
      </c>
    </row>
    <row r="31" spans="2:5" x14ac:dyDescent="0.4">
      <c r="B31" s="26" t="s">
        <v>31</v>
      </c>
      <c r="C31" s="4">
        <f>'★エネバラ（元データ）'!V30/1000</f>
        <v>64.002911077306663</v>
      </c>
      <c r="D31" s="4">
        <f>'★エネバラ（元データ）'!V87/1000</f>
        <v>70.207767401596186</v>
      </c>
      <c r="E31" s="5">
        <f t="shared" si="0"/>
        <v>9.694647040030592</v>
      </c>
    </row>
    <row r="32" spans="2:5" x14ac:dyDescent="0.4">
      <c r="B32" s="26" t="s">
        <v>32</v>
      </c>
      <c r="C32" s="4">
        <f>'★エネバラ（元データ）'!V31/1000</f>
        <v>38.114906450111881</v>
      </c>
      <c r="D32" s="4">
        <f>'★エネバラ（元データ）'!V88/1000</f>
        <v>38.233945146702581</v>
      </c>
      <c r="E32" s="5">
        <f t="shared" si="0"/>
        <v>0.3123153319200922</v>
      </c>
    </row>
    <row r="33" spans="2:5" x14ac:dyDescent="0.4">
      <c r="B33" s="26" t="s">
        <v>33</v>
      </c>
      <c r="C33" s="4">
        <f>'★エネバラ（元データ）'!V32/1000</f>
        <v>259.01389087203535</v>
      </c>
      <c r="D33" s="4">
        <f>'★エネバラ（元データ）'!V89/1000</f>
        <v>229.29055126165176</v>
      </c>
      <c r="E33" s="5">
        <f t="shared" si="0"/>
        <v>-11.475577433438994</v>
      </c>
    </row>
    <row r="34" spans="2:5" x14ac:dyDescent="0.4">
      <c r="B34" s="27" t="s">
        <v>34</v>
      </c>
      <c r="C34" s="4">
        <f>'★エネバラ（元データ）'!V33/1000</f>
        <v>102.19451042668624</v>
      </c>
      <c r="D34" s="4">
        <f>'★エネバラ（元データ）'!V90/1000</f>
        <v>84.225576109897744</v>
      </c>
      <c r="E34" s="5">
        <f t="shared" si="0"/>
        <v>-17.583071969094956</v>
      </c>
    </row>
    <row r="35" spans="2:5" x14ac:dyDescent="0.4">
      <c r="B35" s="27" t="s">
        <v>35</v>
      </c>
      <c r="C35" s="4">
        <f>'★エネバラ（元データ）'!V34/1000</f>
        <v>112.74844449480956</v>
      </c>
      <c r="D35" s="4">
        <f>'★エネバラ（元データ）'!V91/1000</f>
        <v>92.662249396817373</v>
      </c>
      <c r="E35" s="5">
        <f t="shared" si="0"/>
        <v>-17.815052959703465</v>
      </c>
    </row>
    <row r="36" spans="2:5" x14ac:dyDescent="0.4">
      <c r="B36" s="27" t="s">
        <v>36</v>
      </c>
      <c r="C36" s="4">
        <f>'★エネバラ（元データ）'!V35/1000</f>
        <v>44.070935950539514</v>
      </c>
      <c r="D36" s="4">
        <f>'★エネバラ（元データ）'!V92/1000</f>
        <v>52.402725754936661</v>
      </c>
      <c r="E36" s="5">
        <f t="shared" si="0"/>
        <v>18.90540698692638</v>
      </c>
    </row>
    <row r="37" spans="2:5" x14ac:dyDescent="0.4">
      <c r="B37" s="26" t="s">
        <v>37</v>
      </c>
      <c r="C37" s="4">
        <f>'★エネバラ（元データ）'!V36/1000</f>
        <v>194.30678684350744</v>
      </c>
      <c r="D37" s="4">
        <f>'★エネバラ（元データ）'!V93/1000</f>
        <v>163.36705426141003</v>
      </c>
      <c r="E37" s="5">
        <f t="shared" ref="E37:E57" si="1">(D37-C37)/C37*100</f>
        <v>-15.923135308194833</v>
      </c>
    </row>
    <row r="38" spans="2:5" x14ac:dyDescent="0.4">
      <c r="B38" s="26" t="s">
        <v>38</v>
      </c>
      <c r="C38" s="4">
        <f>'★エネバラ（元データ）'!V37/1000</f>
        <v>176.94515411612525</v>
      </c>
      <c r="D38" s="4">
        <f>'★エネバラ（元データ）'!V94/1000</f>
        <v>186.63492045938358</v>
      </c>
      <c r="E38" s="5">
        <f t="shared" si="1"/>
        <v>5.4761411193545007</v>
      </c>
    </row>
    <row r="39" spans="2:5" x14ac:dyDescent="0.4">
      <c r="B39" s="26" t="s">
        <v>39</v>
      </c>
      <c r="C39" s="4">
        <f>'★エネバラ（元データ）'!V38/1000</f>
        <v>245.26548708018146</v>
      </c>
      <c r="D39" s="4">
        <f>'★エネバラ（元データ）'!V95/1000</f>
        <v>246.04720392377527</v>
      </c>
      <c r="E39" s="5">
        <f t="shared" si="1"/>
        <v>0.31872272487252001</v>
      </c>
    </row>
    <row r="40" spans="2:5" x14ac:dyDescent="0.4">
      <c r="B40" s="26" t="s">
        <v>40</v>
      </c>
      <c r="C40" s="4">
        <f>'★エネバラ（元データ）'!V39/1000</f>
        <v>5.8199437306193307</v>
      </c>
      <c r="D40" s="4">
        <f>'★エネバラ（元データ）'!V96/1000</f>
        <v>5.8241517779285505</v>
      </c>
      <c r="E40" s="5">
        <f t="shared" si="1"/>
        <v>7.2303917425883157E-2</v>
      </c>
    </row>
    <row r="41" spans="2:5" x14ac:dyDescent="0.4">
      <c r="B41" s="26" t="s">
        <v>41</v>
      </c>
      <c r="C41" s="4">
        <f>'★エネバラ（元データ）'!V40/1000</f>
        <v>193.22597736293375</v>
      </c>
      <c r="D41" s="4">
        <f>'★エネバラ（元データ）'!V97/1000</f>
        <v>199.15851267856513</v>
      </c>
      <c r="E41" s="5">
        <f t="shared" si="1"/>
        <v>3.0702576312958079</v>
      </c>
    </row>
    <row r="42" spans="2:5" x14ac:dyDescent="0.4">
      <c r="B42" s="26" t="s">
        <v>42</v>
      </c>
      <c r="C42" s="4">
        <f>'★エネバラ（元データ）'!V41/1000</f>
        <v>32.993203883459877</v>
      </c>
      <c r="D42" s="4">
        <f>'★エネバラ（元データ）'!V98/1000</f>
        <v>33.767681842773442</v>
      </c>
      <c r="E42" s="5">
        <f t="shared" si="1"/>
        <v>2.3473863346197343</v>
      </c>
    </row>
    <row r="43" spans="2:5" x14ac:dyDescent="0.4">
      <c r="B43" s="26" t="s">
        <v>43</v>
      </c>
      <c r="C43" s="4">
        <f>'★エネバラ（元データ）'!V42/1000</f>
        <v>297.17812868058877</v>
      </c>
      <c r="D43" s="4">
        <f>'★エネバラ（元データ）'!V99/1000</f>
        <v>207.49470415099051</v>
      </c>
      <c r="E43" s="5">
        <f t="shared" si="1"/>
        <v>-30.178339478673838</v>
      </c>
    </row>
    <row r="44" spans="2:5" x14ac:dyDescent="0.4">
      <c r="B44" s="26" t="s">
        <v>44</v>
      </c>
      <c r="C44" s="4">
        <f>'★エネバラ（元データ）'!V43/1000</f>
        <v>1820.34891951451</v>
      </c>
      <c r="D44" s="4">
        <f>'★エネバラ（元データ）'!V100/1000</f>
        <v>1907.5514017426208</v>
      </c>
      <c r="E44" s="5">
        <f t="shared" si="1"/>
        <v>4.7904267853971527</v>
      </c>
    </row>
    <row r="45" spans="2:5" x14ac:dyDescent="0.4">
      <c r="B45" s="26" t="s">
        <v>45</v>
      </c>
      <c r="C45" s="4">
        <f>'★エネバラ（元データ）'!V44/1000</f>
        <v>3000.5617632913895</v>
      </c>
      <c r="D45" s="4">
        <f>'★エネバラ（元データ）'!V101/1000</f>
        <v>2692.170974689283</v>
      </c>
      <c r="E45" s="5">
        <f t="shared" si="1"/>
        <v>-10.277768395736176</v>
      </c>
    </row>
    <row r="46" spans="2:5" x14ac:dyDescent="0.4">
      <c r="B46" s="26" t="s">
        <v>46</v>
      </c>
      <c r="C46" s="4">
        <f>'★エネバラ（元データ）'!V45/1000</f>
        <v>1770.6695520344063</v>
      </c>
      <c r="D46" s="4">
        <f>'★エネバラ（元データ）'!V102/1000</f>
        <v>1517.4391898560325</v>
      </c>
      <c r="E46" s="5">
        <f t="shared" si="1"/>
        <v>-14.301390221988363</v>
      </c>
    </row>
    <row r="47" spans="2:5" x14ac:dyDescent="0.4">
      <c r="B47" s="26" t="s">
        <v>47</v>
      </c>
      <c r="C47" s="4">
        <f>'★エネバラ（元データ）'!V46/1000</f>
        <v>1455.4846898097333</v>
      </c>
      <c r="D47" s="4">
        <f>'★エネバラ（元データ）'!V103/1000</f>
        <v>1291.1560047205855</v>
      </c>
      <c r="E47" s="5">
        <f t="shared" si="1"/>
        <v>-11.290306675134412</v>
      </c>
    </row>
    <row r="48" spans="2:5" x14ac:dyDescent="0.4">
      <c r="B48" s="26" t="s">
        <v>48</v>
      </c>
      <c r="C48" s="4">
        <f>'★エネバラ（元データ）'!V47/1000</f>
        <v>57.954872937441408</v>
      </c>
      <c r="D48" s="4">
        <f>'★エネバラ（元データ）'!V104/1000</f>
        <v>42.685582601300609</v>
      </c>
      <c r="E48" s="5">
        <f t="shared" si="1"/>
        <v>-26.346861898261814</v>
      </c>
    </row>
    <row r="49" spans="2:5" x14ac:dyDescent="0.4">
      <c r="B49" s="26" t="s">
        <v>49</v>
      </c>
      <c r="C49" s="4">
        <f>'★エネバラ（元データ）'!V48/1000</f>
        <v>10.559253737865724</v>
      </c>
      <c r="D49" s="4">
        <f>'★エネバラ（元データ）'!V105/1000</f>
        <v>11.020103705074773</v>
      </c>
      <c r="E49" s="5">
        <f t="shared" si="1"/>
        <v>4.3644179659821036</v>
      </c>
    </row>
    <row r="50" spans="2:5" x14ac:dyDescent="0.4">
      <c r="B50" s="26" t="s">
        <v>50</v>
      </c>
      <c r="C50" s="4">
        <f>'★エネバラ（元データ）'!V49/1000</f>
        <v>65.907529574199899</v>
      </c>
      <c r="D50" s="4">
        <f>'★エネバラ（元データ）'!V106/1000</f>
        <v>65.880065623916593</v>
      </c>
      <c r="E50" s="5">
        <f t="shared" si="1"/>
        <v>-4.1670428949071713E-2</v>
      </c>
    </row>
    <row r="51" spans="2:5" x14ac:dyDescent="0.4">
      <c r="B51" s="26" t="s">
        <v>51</v>
      </c>
      <c r="C51" s="4">
        <f>'★エネバラ（元データ）'!V50/1000</f>
        <v>44.850081358977931</v>
      </c>
      <c r="D51" s="4">
        <f>'★エネバラ（元データ）'!V107/1000</f>
        <v>44.8616527896191</v>
      </c>
      <c r="E51" s="5">
        <f t="shared" si="1"/>
        <v>2.5800244482394048E-2</v>
      </c>
    </row>
    <row r="52" spans="2:5" x14ac:dyDescent="0.4">
      <c r="B52" s="26" t="s">
        <v>52</v>
      </c>
      <c r="C52" s="4">
        <f>'★エネバラ（元データ）'!V51/1000</f>
        <v>135.91312461618796</v>
      </c>
      <c r="D52" s="4">
        <f>'★エネバラ（元データ）'!V108/1000</f>
        <v>61.835780415535744</v>
      </c>
      <c r="E52" s="5">
        <f t="shared" si="1"/>
        <v>-54.503451679036175</v>
      </c>
    </row>
    <row r="53" spans="2:5" x14ac:dyDescent="0.4">
      <c r="B53" s="28" t="s">
        <v>53</v>
      </c>
      <c r="C53" s="4">
        <f>'★エネバラ（元データ）'!V52/1000</f>
        <v>1229.8922112569837</v>
      </c>
      <c r="D53" s="4">
        <f>'★エネバラ（元データ）'!V109/1000</f>
        <v>1174.7317848332498</v>
      </c>
      <c r="E53" s="5">
        <f t="shared" si="1"/>
        <v>-4.4849805469829329</v>
      </c>
    </row>
    <row r="54" spans="2:5" x14ac:dyDescent="0.4">
      <c r="B54" s="26" t="s">
        <v>54</v>
      </c>
      <c r="C54" s="4">
        <f>'★エネバラ（元データ）'!V53/1000</f>
        <v>1107.040064077019</v>
      </c>
      <c r="D54" s="4">
        <f>'★エネバラ（元データ）'!V110/1000</f>
        <v>1059.1295018595142</v>
      </c>
      <c r="E54" s="5">
        <f t="shared" si="1"/>
        <v>-4.3278074364408496</v>
      </c>
    </row>
    <row r="55" spans="2:5" x14ac:dyDescent="0.4">
      <c r="B55" s="26" t="s">
        <v>50</v>
      </c>
      <c r="C55" s="4">
        <f>'★エネバラ（元データ）'!V54/1000</f>
        <v>3.6572952985515386</v>
      </c>
      <c r="D55" s="4">
        <f>'★エネバラ（元データ）'!V111/1000</f>
        <v>3.6559996083046928</v>
      </c>
      <c r="E55" s="5">
        <f t="shared" si="1"/>
        <v>-3.542755345347369E-2</v>
      </c>
    </row>
    <row r="56" spans="2:5" x14ac:dyDescent="0.4">
      <c r="B56" s="28" t="s">
        <v>51</v>
      </c>
      <c r="C56" s="4">
        <f>'★エネバラ（元データ）'!V55/1000</f>
        <v>101.32105984738224</v>
      </c>
      <c r="D56" s="4">
        <f>'★エネバラ（元データ）'!V112/1000</f>
        <v>96.922430119205174</v>
      </c>
      <c r="E56" s="5">
        <f t="shared" si="1"/>
        <v>-4.3412788366037942</v>
      </c>
    </row>
    <row r="57" spans="2:5" x14ac:dyDescent="0.4">
      <c r="B57" s="26" t="s">
        <v>52</v>
      </c>
      <c r="C57" s="4">
        <f>'★エネバラ（元データ）'!V56/1000</f>
        <v>17.873792034030767</v>
      </c>
      <c r="D57" s="4">
        <f>'★エネバラ（元データ）'!V113/1000</f>
        <v>15.023853246225588</v>
      </c>
      <c r="E57" s="5">
        <f t="shared" si="1"/>
        <v>-15.944791023522287</v>
      </c>
    </row>
  </sheetData>
  <autoFilter ref="B4:E4" xr:uid="{6A95B166-A997-4633-B3BD-81D0776C9A8A}"/>
  <phoneticPr fontId="1"/>
  <pageMargins left="0.7" right="0.7" top="0.75" bottom="0.75" header="0.3" footer="0.3"/>
  <pageSetup paperSize="8" scale="82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1554-8B41-4952-9078-47B53A78933F}">
  <dimension ref="C3:X113"/>
  <sheetViews>
    <sheetView zoomScale="55" zoomScaleNormal="55" workbookViewId="0">
      <selection activeCell="P82" sqref="P82"/>
    </sheetView>
  </sheetViews>
  <sheetFormatPr defaultRowHeight="18.75" x14ac:dyDescent="0.4"/>
  <sheetData>
    <row r="3" spans="3:24" x14ac:dyDescent="0.4">
      <c r="C3" s="7" t="s">
        <v>60</v>
      </c>
      <c r="D3" t="s">
        <v>61</v>
      </c>
      <c r="E3" t="s">
        <v>61</v>
      </c>
      <c r="F3" t="s">
        <v>61</v>
      </c>
      <c r="G3" t="s">
        <v>61</v>
      </c>
      <c r="I3" s="8" t="s">
        <v>62</v>
      </c>
      <c r="J3" t="s">
        <v>63</v>
      </c>
      <c r="K3" s="8" t="s">
        <v>64</v>
      </c>
      <c r="L3" t="s">
        <v>65</v>
      </c>
      <c r="M3" t="s">
        <v>66</v>
      </c>
      <c r="N3" t="s">
        <v>67</v>
      </c>
      <c r="O3" s="13" t="s">
        <v>55</v>
      </c>
      <c r="P3" s="13" t="s">
        <v>56</v>
      </c>
      <c r="Q3" s="13" t="s">
        <v>57</v>
      </c>
      <c r="R3" s="13" t="s">
        <v>58</v>
      </c>
      <c r="S3" s="13" t="s">
        <v>59</v>
      </c>
      <c r="T3" s="8" t="s">
        <v>68</v>
      </c>
      <c r="U3" s="6" t="s">
        <v>69</v>
      </c>
      <c r="V3" s="8" t="s">
        <v>70</v>
      </c>
      <c r="W3" t="s">
        <v>71</v>
      </c>
      <c r="X3" t="s">
        <v>72</v>
      </c>
    </row>
    <row r="4" spans="3:24" x14ac:dyDescent="0.4">
      <c r="C4" s="9" t="s">
        <v>61</v>
      </c>
      <c r="D4" s="10" t="s">
        <v>61</v>
      </c>
      <c r="E4" s="10" t="s">
        <v>61</v>
      </c>
      <c r="F4" s="11" t="s">
        <v>73</v>
      </c>
      <c r="G4" s="11" t="s">
        <v>74</v>
      </c>
      <c r="H4" s="12"/>
      <c r="I4" s="10" t="s">
        <v>75</v>
      </c>
      <c r="J4" s="10" t="s">
        <v>75</v>
      </c>
      <c r="K4" s="10" t="s">
        <v>75</v>
      </c>
      <c r="L4" s="10" t="s">
        <v>75</v>
      </c>
      <c r="M4" s="10" t="s">
        <v>75</v>
      </c>
      <c r="N4" s="10" t="s">
        <v>75</v>
      </c>
      <c r="O4" s="11" t="s">
        <v>76</v>
      </c>
      <c r="P4" s="11" t="s">
        <v>75</v>
      </c>
      <c r="Q4" s="11" t="s">
        <v>75</v>
      </c>
      <c r="R4" s="11" t="s">
        <v>75</v>
      </c>
      <c r="S4" s="11" t="s">
        <v>76</v>
      </c>
      <c r="T4" s="10" t="s">
        <v>75</v>
      </c>
      <c r="U4" s="14" t="s">
        <v>76</v>
      </c>
      <c r="V4" s="15" t="s">
        <v>76</v>
      </c>
      <c r="W4" s="15" t="s">
        <v>76</v>
      </c>
      <c r="X4" s="15" t="s">
        <v>76</v>
      </c>
    </row>
    <row r="5" spans="3:24" x14ac:dyDescent="0.4">
      <c r="C5" s="16" t="s">
        <v>77</v>
      </c>
      <c r="D5" s="17" t="s">
        <v>78</v>
      </c>
      <c r="E5" s="18" t="s">
        <v>79</v>
      </c>
      <c r="F5" s="18" t="s">
        <v>5</v>
      </c>
      <c r="G5" s="17"/>
      <c r="H5" s="19"/>
      <c r="I5" s="20">
        <v>0</v>
      </c>
      <c r="J5" s="20">
        <v>114.33343522295017</v>
      </c>
      <c r="K5" s="20">
        <v>0</v>
      </c>
      <c r="L5" s="20">
        <v>346712.96486467909</v>
      </c>
      <c r="M5" s="20">
        <v>4812.2236173576639</v>
      </c>
      <c r="N5" s="20">
        <v>2716.8875213384404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20">
        <v>36703.492598053155</v>
      </c>
      <c r="U5" s="22">
        <v>1107.2229915798659</v>
      </c>
      <c r="V5" s="22">
        <v>392167.12502823112</v>
      </c>
      <c r="W5" s="21">
        <v>349629.42741852102</v>
      </c>
      <c r="X5" s="21">
        <v>42537.697609710165</v>
      </c>
    </row>
    <row r="6" spans="3:24" x14ac:dyDescent="0.4">
      <c r="C6" s="16" t="s">
        <v>80</v>
      </c>
      <c r="D6" s="17" t="s">
        <v>81</v>
      </c>
      <c r="E6" s="18" t="s">
        <v>82</v>
      </c>
      <c r="F6" s="18" t="s">
        <v>6</v>
      </c>
      <c r="G6" s="17"/>
      <c r="H6" s="19"/>
      <c r="I6" s="20">
        <v>0</v>
      </c>
      <c r="J6" s="20">
        <v>0.9518193709141729</v>
      </c>
      <c r="K6" s="20">
        <v>0</v>
      </c>
      <c r="L6" s="20">
        <v>239032.69274646507</v>
      </c>
      <c r="M6" s="20">
        <v>0</v>
      </c>
      <c r="N6" s="20">
        <v>68.779813728812016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0">
        <v>13276.052618525986</v>
      </c>
      <c r="U6" s="22">
        <v>0.69290228961816391</v>
      </c>
      <c r="V6" s="22">
        <v>252379.1699003804</v>
      </c>
      <c r="W6" s="21">
        <v>251620.04508197232</v>
      </c>
      <c r="X6" s="21">
        <v>759.12481840808573</v>
      </c>
    </row>
    <row r="7" spans="3:24" x14ac:dyDescent="0.4">
      <c r="C7" s="16" t="s">
        <v>83</v>
      </c>
      <c r="D7" s="23" t="s">
        <v>84</v>
      </c>
      <c r="E7" s="18" t="s">
        <v>85</v>
      </c>
      <c r="F7" s="18" t="s">
        <v>7</v>
      </c>
      <c r="G7" s="17"/>
      <c r="H7" s="19"/>
      <c r="I7" s="20">
        <v>0</v>
      </c>
      <c r="J7" s="20">
        <v>113.38161585203599</v>
      </c>
      <c r="K7" s="20">
        <v>0</v>
      </c>
      <c r="L7" s="20">
        <v>8555.9202791373518</v>
      </c>
      <c r="M7" s="20">
        <v>4812.2236173576639</v>
      </c>
      <c r="N7" s="20">
        <v>42.418339328430292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0">
        <v>3880.9085212326786</v>
      </c>
      <c r="U7" s="22">
        <v>882.00202549162998</v>
      </c>
      <c r="V7" s="22">
        <v>18286.854398399792</v>
      </c>
      <c r="W7" s="21">
        <v>18124.359191454958</v>
      </c>
      <c r="X7" s="21">
        <v>162.49520694483346</v>
      </c>
    </row>
    <row r="8" spans="3:24" x14ac:dyDescent="0.4">
      <c r="C8" s="16" t="s">
        <v>86</v>
      </c>
      <c r="D8" s="23" t="s">
        <v>87</v>
      </c>
      <c r="E8" s="18" t="s">
        <v>88</v>
      </c>
      <c r="F8" s="18" t="s">
        <v>8</v>
      </c>
      <c r="G8" s="17"/>
      <c r="H8" s="19"/>
      <c r="I8" s="20">
        <v>0</v>
      </c>
      <c r="J8" s="20">
        <v>0</v>
      </c>
      <c r="K8" s="20">
        <v>0</v>
      </c>
      <c r="L8" s="20">
        <v>99124.35183907664</v>
      </c>
      <c r="M8" s="20">
        <v>0</v>
      </c>
      <c r="N8" s="20">
        <v>2605.6893682811979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0">
        <v>19546.531458294492</v>
      </c>
      <c r="U8" s="22">
        <v>224.52806379861778</v>
      </c>
      <c r="V8" s="22">
        <v>121501.10072945093</v>
      </c>
      <c r="W8" s="21">
        <v>79885.023145093743</v>
      </c>
      <c r="X8" s="21">
        <v>41616.077584357248</v>
      </c>
    </row>
    <row r="9" spans="3:24" x14ac:dyDescent="0.4">
      <c r="C9" s="16" t="s">
        <v>89</v>
      </c>
      <c r="D9" s="24" t="s">
        <v>90</v>
      </c>
      <c r="E9" s="18" t="s">
        <v>91</v>
      </c>
      <c r="F9" s="18" t="s">
        <v>9</v>
      </c>
      <c r="G9" s="17"/>
      <c r="H9" s="19"/>
      <c r="I9" s="20">
        <v>405184.26277042244</v>
      </c>
      <c r="J9" s="20">
        <v>900889.39576527034</v>
      </c>
      <c r="K9" s="20">
        <v>0</v>
      </c>
      <c r="L9" s="20">
        <v>1921632.6206684094</v>
      </c>
      <c r="M9" s="20">
        <v>53998.919875008694</v>
      </c>
      <c r="N9" s="20">
        <v>256905.6553485617</v>
      </c>
      <c r="O9" s="21">
        <v>190.19181289681521</v>
      </c>
      <c r="P9" s="21">
        <v>0</v>
      </c>
      <c r="Q9" s="21">
        <v>0</v>
      </c>
      <c r="R9" s="21">
        <v>31097.933482702727</v>
      </c>
      <c r="S9" s="21">
        <v>0</v>
      </c>
      <c r="T9" s="20">
        <v>1192979.6876784705</v>
      </c>
      <c r="U9" s="22">
        <v>879971.96456700587</v>
      </c>
      <c r="V9" s="22">
        <v>5642850.6319687478</v>
      </c>
      <c r="W9" s="21">
        <v>4159498.6778279794</v>
      </c>
      <c r="X9" s="21">
        <v>1483351.9541407689</v>
      </c>
    </row>
    <row r="10" spans="3:24" x14ac:dyDescent="0.4">
      <c r="C10" s="16" t="s">
        <v>92</v>
      </c>
      <c r="D10" s="23" t="s">
        <v>93</v>
      </c>
      <c r="E10" s="23" t="s">
        <v>94</v>
      </c>
      <c r="F10" s="18" t="s">
        <v>10</v>
      </c>
      <c r="G10" s="17"/>
      <c r="H10" s="19"/>
      <c r="I10" s="20">
        <v>29.460185821535799</v>
      </c>
      <c r="J10" s="20">
        <v>0</v>
      </c>
      <c r="K10" s="20">
        <v>0</v>
      </c>
      <c r="L10" s="20">
        <v>19479.719416876789</v>
      </c>
      <c r="M10" s="20">
        <v>0</v>
      </c>
      <c r="N10" s="20">
        <v>29084.00738252158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0">
        <v>90768.616827614271</v>
      </c>
      <c r="U10" s="22">
        <v>116716.2566370822</v>
      </c>
      <c r="V10" s="22">
        <v>256078.06044991637</v>
      </c>
      <c r="W10" s="21">
        <v>256078.0604499164</v>
      </c>
      <c r="X10" s="21">
        <v>0</v>
      </c>
    </row>
    <row r="11" spans="3:24" x14ac:dyDescent="0.4">
      <c r="C11" s="16" t="s">
        <v>95</v>
      </c>
      <c r="D11" s="23" t="s">
        <v>96</v>
      </c>
      <c r="E11" s="17" t="s">
        <v>97</v>
      </c>
      <c r="F11" s="18" t="s">
        <v>11</v>
      </c>
      <c r="G11" s="17"/>
      <c r="H11" s="19"/>
      <c r="I11" s="20">
        <v>0</v>
      </c>
      <c r="J11" s="20">
        <v>0</v>
      </c>
      <c r="K11" s="20">
        <v>0</v>
      </c>
      <c r="L11" s="20">
        <v>4743.0008424896978</v>
      </c>
      <c r="M11" s="20">
        <v>67.954044540421563</v>
      </c>
      <c r="N11" s="20">
        <v>5972.4729365406292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0">
        <v>29263.633569464142</v>
      </c>
      <c r="U11" s="22">
        <v>44505.424186709177</v>
      </c>
      <c r="V11" s="22">
        <v>84552.485579744069</v>
      </c>
      <c r="W11" s="21">
        <v>84552.485579744069</v>
      </c>
      <c r="X11" s="21">
        <v>0</v>
      </c>
    </row>
    <row r="12" spans="3:24" x14ac:dyDescent="0.4">
      <c r="C12" s="16" t="s">
        <v>98</v>
      </c>
      <c r="D12" s="23" t="s">
        <v>99</v>
      </c>
      <c r="E12" s="23" t="s">
        <v>100</v>
      </c>
      <c r="F12" s="18" t="s">
        <v>12</v>
      </c>
      <c r="G12" s="17"/>
      <c r="H12" s="19"/>
      <c r="I12" s="20">
        <v>0</v>
      </c>
      <c r="J12" s="20">
        <v>0</v>
      </c>
      <c r="K12" s="20">
        <v>0</v>
      </c>
      <c r="L12" s="20">
        <v>4383.7832622931255</v>
      </c>
      <c r="M12" s="20">
        <v>0</v>
      </c>
      <c r="N12" s="20">
        <v>1153.812932356936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0">
        <v>14737.299971377381</v>
      </c>
      <c r="U12" s="22">
        <v>9256.9307070089108</v>
      </c>
      <c r="V12" s="22">
        <v>29531.826873036356</v>
      </c>
      <c r="W12" s="21">
        <v>29531.826873036352</v>
      </c>
      <c r="X12" s="21">
        <v>0</v>
      </c>
    </row>
    <row r="13" spans="3:24" x14ac:dyDescent="0.4">
      <c r="C13" s="16" t="s">
        <v>101</v>
      </c>
      <c r="D13" s="23" t="s">
        <v>102</v>
      </c>
      <c r="E13" s="24" t="s">
        <v>103</v>
      </c>
      <c r="F13" s="18" t="s">
        <v>13</v>
      </c>
      <c r="G13" s="17"/>
      <c r="H13" s="19"/>
      <c r="I13" s="20">
        <v>0</v>
      </c>
      <c r="J13" s="20">
        <v>0</v>
      </c>
      <c r="K13" s="20">
        <v>0</v>
      </c>
      <c r="L13" s="20">
        <v>13771.883234092871</v>
      </c>
      <c r="M13" s="20">
        <v>485.48235633426805</v>
      </c>
      <c r="N13" s="20">
        <v>4263.8160099553997</v>
      </c>
      <c r="O13" s="21">
        <v>152.97925849402037</v>
      </c>
      <c r="P13" s="21">
        <v>0</v>
      </c>
      <c r="Q13" s="21">
        <v>0</v>
      </c>
      <c r="R13" s="21">
        <v>524.65020000000004</v>
      </c>
      <c r="S13" s="21">
        <v>0</v>
      </c>
      <c r="T13" s="20">
        <v>104885.11156666381</v>
      </c>
      <c r="U13" s="22">
        <v>197870.48437768189</v>
      </c>
      <c r="V13" s="22">
        <v>321954.40700322227</v>
      </c>
      <c r="W13" s="21">
        <v>321954.40700322215</v>
      </c>
      <c r="X13" s="21">
        <v>0</v>
      </c>
    </row>
    <row r="14" spans="3:24" x14ac:dyDescent="0.4">
      <c r="C14" s="16" t="s">
        <v>104</v>
      </c>
      <c r="D14" s="23" t="s">
        <v>105</v>
      </c>
      <c r="E14" s="24" t="s">
        <v>106</v>
      </c>
      <c r="F14" s="18" t="s">
        <v>14</v>
      </c>
      <c r="G14" s="17"/>
      <c r="H14" s="19"/>
      <c r="I14" s="20">
        <v>0</v>
      </c>
      <c r="J14" s="20">
        <v>53.702462456140601</v>
      </c>
      <c r="K14" s="20">
        <v>0</v>
      </c>
      <c r="L14" s="20">
        <v>1494.9509055504777</v>
      </c>
      <c r="M14" s="20">
        <v>0</v>
      </c>
      <c r="N14" s="20">
        <v>5908.9612169418106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0">
        <v>18048.054402705442</v>
      </c>
      <c r="U14" s="22">
        <v>2008.7293394368401</v>
      </c>
      <c r="V14" s="22">
        <v>27514.398327090712</v>
      </c>
      <c r="W14" s="21">
        <v>27514.398327090712</v>
      </c>
      <c r="X14" s="21">
        <v>0</v>
      </c>
    </row>
    <row r="15" spans="3:24" x14ac:dyDescent="0.4">
      <c r="C15" s="16" t="s">
        <v>107</v>
      </c>
      <c r="D15" s="23" t="s">
        <v>108</v>
      </c>
      <c r="E15" s="23" t="s">
        <v>109</v>
      </c>
      <c r="F15" s="18" t="s">
        <v>15</v>
      </c>
      <c r="G15" s="17"/>
      <c r="H15" s="19"/>
      <c r="I15" s="20">
        <v>3270.963646369727</v>
      </c>
      <c r="J15" s="20">
        <v>50325.675517491043</v>
      </c>
      <c r="K15" s="20">
        <v>0</v>
      </c>
      <c r="L15" s="20">
        <v>1697973.912581966</v>
      </c>
      <c r="M15" s="20">
        <v>26570.103616154025</v>
      </c>
      <c r="N15" s="20">
        <v>22027.209779759276</v>
      </c>
      <c r="O15" s="21">
        <v>0</v>
      </c>
      <c r="P15" s="21">
        <v>0</v>
      </c>
      <c r="Q15" s="21">
        <v>0</v>
      </c>
      <c r="R15" s="21">
        <v>2345.7165</v>
      </c>
      <c r="S15" s="21">
        <v>0</v>
      </c>
      <c r="T15" s="20">
        <v>186463.11310044519</v>
      </c>
      <c r="U15" s="22">
        <v>316259.43388260284</v>
      </c>
      <c r="V15" s="22">
        <v>2305236.128624788</v>
      </c>
      <c r="W15" s="21">
        <v>822367.22183109238</v>
      </c>
      <c r="X15" s="21">
        <v>1482868.9067936954</v>
      </c>
    </row>
    <row r="16" spans="3:24" x14ac:dyDescent="0.4">
      <c r="C16" s="16" t="s">
        <v>110</v>
      </c>
      <c r="D16" s="23" t="s">
        <v>111</v>
      </c>
      <c r="E16" s="23" t="s">
        <v>112</v>
      </c>
      <c r="F16" s="18" t="s">
        <v>16</v>
      </c>
      <c r="G16" s="17"/>
      <c r="H16" s="19"/>
      <c r="I16" s="20">
        <v>299.42751465274802</v>
      </c>
      <c r="J16" s="20">
        <v>1.35318315142039</v>
      </c>
      <c r="K16" s="20">
        <v>0</v>
      </c>
      <c r="L16" s="20">
        <v>3914.1417875001698</v>
      </c>
      <c r="M16" s="20">
        <v>0</v>
      </c>
      <c r="N16" s="20">
        <v>4875.977609017652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0">
        <v>68446.820915835284</v>
      </c>
      <c r="U16" s="22">
        <v>28396.306284495251</v>
      </c>
      <c r="V16" s="22">
        <v>105934.02729465252</v>
      </c>
      <c r="W16" s="21">
        <v>105934.02729465251</v>
      </c>
      <c r="X16" s="21">
        <v>0</v>
      </c>
    </row>
    <row r="17" spans="3:24" x14ac:dyDescent="0.4">
      <c r="C17" s="16" t="s">
        <v>113</v>
      </c>
      <c r="D17" s="23" t="s">
        <v>114</v>
      </c>
      <c r="E17" s="17" t="s">
        <v>115</v>
      </c>
      <c r="F17" s="18" t="s">
        <v>17</v>
      </c>
      <c r="G17" s="17"/>
      <c r="H17" s="19"/>
      <c r="I17" s="20">
        <v>122281.12898580082</v>
      </c>
      <c r="J17" s="20">
        <v>14572.404341406214</v>
      </c>
      <c r="K17" s="20">
        <v>0</v>
      </c>
      <c r="L17" s="20">
        <v>76857.918616165931</v>
      </c>
      <c r="M17" s="20">
        <v>4660.8852555303502</v>
      </c>
      <c r="N17" s="20">
        <v>26261.487057385202</v>
      </c>
      <c r="O17" s="21">
        <v>37.212554402794829</v>
      </c>
      <c r="P17" s="21">
        <v>0</v>
      </c>
      <c r="Q17" s="21">
        <v>0</v>
      </c>
      <c r="R17" s="21">
        <v>25302.21548270273</v>
      </c>
      <c r="S17" s="21">
        <v>0</v>
      </c>
      <c r="T17" s="20">
        <v>61074.523100739083</v>
      </c>
      <c r="U17" s="22">
        <v>19571.5964943572</v>
      </c>
      <c r="V17" s="22">
        <v>350619.37188849039</v>
      </c>
      <c r="W17" s="21">
        <v>350257.28617518628</v>
      </c>
      <c r="X17" s="21">
        <v>362.0857133040472</v>
      </c>
    </row>
    <row r="18" spans="3:24" x14ac:dyDescent="0.4">
      <c r="C18" s="16" t="s">
        <v>116</v>
      </c>
      <c r="D18" s="23" t="s">
        <v>117</v>
      </c>
      <c r="E18" s="17" t="s">
        <v>118</v>
      </c>
      <c r="F18" s="18" t="s">
        <v>18</v>
      </c>
      <c r="G18" s="17"/>
      <c r="H18" s="19"/>
      <c r="I18" s="20">
        <v>279091.4276233312</v>
      </c>
      <c r="J18" s="20">
        <v>833685.73283177475</v>
      </c>
      <c r="K18" s="20">
        <v>0</v>
      </c>
      <c r="L18" s="20">
        <v>71311.31514504971</v>
      </c>
      <c r="M18" s="20">
        <v>20217.436449230554</v>
      </c>
      <c r="N18" s="20">
        <v>108530.71304034123</v>
      </c>
      <c r="O18" s="21">
        <v>0</v>
      </c>
      <c r="P18" s="21">
        <v>0</v>
      </c>
      <c r="Q18" s="21">
        <v>0</v>
      </c>
      <c r="R18" s="21">
        <v>2925.3513000000003</v>
      </c>
      <c r="S18" s="21">
        <v>0</v>
      </c>
      <c r="T18" s="20">
        <v>328219.86426310404</v>
      </c>
      <c r="U18" s="22">
        <v>115290.4801332455</v>
      </c>
      <c r="V18" s="22">
        <v>1759272.3207860768</v>
      </c>
      <c r="W18" s="21">
        <v>1759151.3591523082</v>
      </c>
      <c r="X18" s="21">
        <v>120.96163376922161</v>
      </c>
    </row>
    <row r="19" spans="3:24" x14ac:dyDescent="0.4">
      <c r="C19" s="16" t="s">
        <v>119</v>
      </c>
      <c r="D19" s="23" t="s">
        <v>117</v>
      </c>
      <c r="E19" s="17" t="s">
        <v>120</v>
      </c>
      <c r="F19" s="23" t="s">
        <v>19</v>
      </c>
      <c r="G19" s="17"/>
      <c r="H19" s="19"/>
      <c r="I19" s="20">
        <v>277738.84462307469</v>
      </c>
      <c r="J19" s="20">
        <v>827165.68012508797</v>
      </c>
      <c r="K19" s="20">
        <v>0</v>
      </c>
      <c r="L19" s="20">
        <v>48831.363497683727</v>
      </c>
      <c r="M19" s="20">
        <v>18894.360355203265</v>
      </c>
      <c r="N19" s="20">
        <v>78678.596627400926</v>
      </c>
      <c r="O19" s="21">
        <v>0</v>
      </c>
      <c r="P19" s="21">
        <v>0</v>
      </c>
      <c r="Q19" s="21">
        <v>0</v>
      </c>
      <c r="R19" s="21">
        <v>1553.0841000000003</v>
      </c>
      <c r="S19" s="21">
        <v>0</v>
      </c>
      <c r="T19" s="20">
        <v>242557.92323954188</v>
      </c>
      <c r="U19" s="22">
        <v>96943.260944647118</v>
      </c>
      <c r="V19" s="22">
        <v>1592363.1135126397</v>
      </c>
      <c r="W19" s="21">
        <v>1592242.1518788706</v>
      </c>
      <c r="X19" s="21">
        <v>120.96163376922161</v>
      </c>
    </row>
    <row r="20" spans="3:24" x14ac:dyDescent="0.4">
      <c r="C20" s="16" t="s">
        <v>121</v>
      </c>
      <c r="D20" s="23" t="s">
        <v>122</v>
      </c>
      <c r="E20" s="23" t="s">
        <v>123</v>
      </c>
      <c r="F20" s="23" t="s">
        <v>20</v>
      </c>
      <c r="G20" s="17"/>
      <c r="H20" s="19"/>
      <c r="I20" s="20">
        <v>1352.5830002565256</v>
      </c>
      <c r="J20" s="20">
        <v>6511.7711685995009</v>
      </c>
      <c r="K20" s="20">
        <v>0</v>
      </c>
      <c r="L20" s="20">
        <v>14456.630136192322</v>
      </c>
      <c r="M20" s="20">
        <v>1323.0760940272885</v>
      </c>
      <c r="N20" s="20">
        <v>14408.404217645701</v>
      </c>
      <c r="O20" s="21">
        <v>0</v>
      </c>
      <c r="P20" s="21">
        <v>0</v>
      </c>
      <c r="Q20" s="21">
        <v>0</v>
      </c>
      <c r="R20" s="21">
        <v>1372.2672</v>
      </c>
      <c r="S20" s="21">
        <v>0</v>
      </c>
      <c r="T20" s="20">
        <v>40828.31317230987</v>
      </c>
      <c r="U20" s="22">
        <v>11786.797107026177</v>
      </c>
      <c r="V20" s="22">
        <v>92039.8420960574</v>
      </c>
      <c r="W20" s="21">
        <v>92039.842096057386</v>
      </c>
      <c r="X20" s="21">
        <v>0</v>
      </c>
    </row>
    <row r="21" spans="3:24" x14ac:dyDescent="0.4">
      <c r="C21" s="16" t="s">
        <v>124</v>
      </c>
      <c r="D21" s="23" t="s">
        <v>125</v>
      </c>
      <c r="E21" s="24" t="s">
        <v>126</v>
      </c>
      <c r="F21" s="23" t="s">
        <v>21</v>
      </c>
      <c r="G21" s="17"/>
      <c r="H21" s="19"/>
      <c r="I21" s="20">
        <v>0</v>
      </c>
      <c r="J21" s="20">
        <v>8.2815380872567683</v>
      </c>
      <c r="K21" s="20">
        <v>0</v>
      </c>
      <c r="L21" s="20">
        <v>8023.3215111736663</v>
      </c>
      <c r="M21" s="20">
        <v>0</v>
      </c>
      <c r="N21" s="20">
        <v>15443.7121952946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20">
        <v>44833.627851252299</v>
      </c>
      <c r="U21" s="22">
        <v>6560.4220815722101</v>
      </c>
      <c r="V21" s="22">
        <v>74869.365177380037</v>
      </c>
      <c r="W21" s="19">
        <v>74869.365177380037</v>
      </c>
      <c r="X21" s="19">
        <v>0</v>
      </c>
    </row>
    <row r="22" spans="3:24" x14ac:dyDescent="0.4">
      <c r="C22" s="16" t="s">
        <v>127</v>
      </c>
      <c r="D22" s="23" t="s">
        <v>128</v>
      </c>
      <c r="E22" s="24" t="s">
        <v>129</v>
      </c>
      <c r="F22" s="18" t="s">
        <v>23</v>
      </c>
      <c r="G22" s="17"/>
      <c r="H22" s="19"/>
      <c r="I22" s="20">
        <v>211.85481444640229</v>
      </c>
      <c r="J22" s="20">
        <v>2250.5274289906783</v>
      </c>
      <c r="K22" s="20">
        <v>0</v>
      </c>
      <c r="L22" s="20">
        <v>26527.182021533794</v>
      </c>
      <c r="M22" s="20">
        <v>1997.0581532190797</v>
      </c>
      <c r="N22" s="20">
        <v>48066.250329199305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0">
        <v>283307.16525899863</v>
      </c>
      <c r="U22" s="22">
        <v>29067.925814301176</v>
      </c>
      <c r="V22" s="22">
        <v>391427.96382068907</v>
      </c>
      <c r="W22" s="21">
        <v>391427.96382068907</v>
      </c>
      <c r="X22" s="21">
        <v>0</v>
      </c>
    </row>
    <row r="23" spans="3:24" x14ac:dyDescent="0.4">
      <c r="C23" s="16" t="s">
        <v>130</v>
      </c>
      <c r="D23" s="23" t="s">
        <v>131</v>
      </c>
      <c r="E23" s="23" t="s">
        <v>132</v>
      </c>
      <c r="F23" s="18" t="s">
        <v>24</v>
      </c>
      <c r="G23" s="17"/>
      <c r="H23" s="19"/>
      <c r="I23" s="20">
        <v>0</v>
      </c>
      <c r="J23" s="20">
        <v>0</v>
      </c>
      <c r="K23" s="20">
        <v>0</v>
      </c>
      <c r="L23" s="20">
        <v>1174.8128548908762</v>
      </c>
      <c r="M23" s="20">
        <v>0</v>
      </c>
      <c r="N23" s="20">
        <v>760.94705454266898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20">
        <v>7765.484701523199</v>
      </c>
      <c r="U23" s="22">
        <v>1028.3967100848597</v>
      </c>
      <c r="V23" s="22">
        <v>10729.641321041605</v>
      </c>
      <c r="W23" s="19">
        <v>10729.641321041605</v>
      </c>
      <c r="X23" s="19">
        <v>0</v>
      </c>
    </row>
    <row r="24" spans="3:24" x14ac:dyDescent="0.4">
      <c r="C24" s="16" t="s">
        <v>133</v>
      </c>
      <c r="D24" s="23" t="s">
        <v>134</v>
      </c>
      <c r="E24" s="18" t="s">
        <v>135</v>
      </c>
      <c r="F24" s="18" t="s">
        <v>25</v>
      </c>
      <c r="G24" s="17"/>
      <c r="H24" s="19"/>
      <c r="I24" s="20">
        <v>8.4195857062158108</v>
      </c>
      <c r="J24" s="20">
        <v>5108.9991781098906</v>
      </c>
      <c r="K24" s="20">
        <v>0</v>
      </c>
      <c r="L24" s="20">
        <v>461290.41206410079</v>
      </c>
      <c r="M24" s="20">
        <v>0</v>
      </c>
      <c r="N24" s="20">
        <v>420745.25615953666</v>
      </c>
      <c r="O24" s="21">
        <v>4203.0565951800554</v>
      </c>
      <c r="P24" s="21">
        <v>0</v>
      </c>
      <c r="Q24" s="21">
        <v>0</v>
      </c>
      <c r="R24" s="21">
        <v>0</v>
      </c>
      <c r="S24" s="21">
        <v>0</v>
      </c>
      <c r="T24" s="20">
        <v>1138752.1566193765</v>
      </c>
      <c r="U24" s="22">
        <v>69597.669796009781</v>
      </c>
      <c r="V24" s="22">
        <v>2099705.9699980197</v>
      </c>
      <c r="W24" s="21">
        <v>2074703.7266356018</v>
      </c>
      <c r="X24" s="21">
        <v>25002.243362418034</v>
      </c>
    </row>
    <row r="25" spans="3:24" x14ac:dyDescent="0.4">
      <c r="C25" s="16" t="s">
        <v>136</v>
      </c>
      <c r="D25" s="17" t="s">
        <v>137</v>
      </c>
      <c r="E25" s="23" t="s">
        <v>138</v>
      </c>
      <c r="F25" s="18" t="s">
        <v>26</v>
      </c>
      <c r="G25" s="17"/>
      <c r="H25" s="19"/>
      <c r="I25" s="20">
        <v>8.3492486204693819</v>
      </c>
      <c r="J25" s="20">
        <v>19.986644500000001</v>
      </c>
      <c r="K25" s="20">
        <v>0</v>
      </c>
      <c r="L25" s="20">
        <v>1641.3572425832006</v>
      </c>
      <c r="M25" s="20">
        <v>0</v>
      </c>
      <c r="N25" s="20">
        <v>17256.670442224222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0">
        <v>63964.016819569202</v>
      </c>
      <c r="U25" s="22">
        <v>3065.2956569251573</v>
      </c>
      <c r="V25" s="22">
        <v>85955.676054422249</v>
      </c>
      <c r="W25" s="21">
        <v>85955.676054422249</v>
      </c>
      <c r="X25" s="21">
        <v>0</v>
      </c>
    </row>
    <row r="26" spans="3:24" x14ac:dyDescent="0.4">
      <c r="C26" s="16" t="s">
        <v>139</v>
      </c>
      <c r="D26" s="23" t="s">
        <v>140</v>
      </c>
      <c r="E26" s="24" t="s">
        <v>141</v>
      </c>
      <c r="F26" s="18" t="s">
        <v>27</v>
      </c>
      <c r="G26" s="17"/>
      <c r="H26" s="19"/>
      <c r="I26" s="20">
        <v>0</v>
      </c>
      <c r="J26" s="20">
        <v>0</v>
      </c>
      <c r="K26" s="20">
        <v>0</v>
      </c>
      <c r="L26" s="20">
        <v>1119.9001811630264</v>
      </c>
      <c r="M26" s="20">
        <v>0</v>
      </c>
      <c r="N26" s="20">
        <v>3483.7865787222349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0">
        <v>51413.681845597137</v>
      </c>
      <c r="U26" s="22">
        <v>1831.6919655748795</v>
      </c>
      <c r="V26" s="22">
        <v>57849.060571057278</v>
      </c>
      <c r="W26" s="21">
        <v>57849.060571057271</v>
      </c>
      <c r="X26" s="21">
        <v>0</v>
      </c>
    </row>
    <row r="27" spans="3:24" x14ac:dyDescent="0.4">
      <c r="C27" s="16" t="s">
        <v>142</v>
      </c>
      <c r="D27" s="23" t="s">
        <v>143</v>
      </c>
      <c r="E27" s="24" t="s">
        <v>144</v>
      </c>
      <c r="F27" s="18" t="s">
        <v>28</v>
      </c>
      <c r="G27" s="17"/>
      <c r="H27" s="19"/>
      <c r="I27" s="20">
        <v>0</v>
      </c>
      <c r="J27" s="20">
        <v>0</v>
      </c>
      <c r="K27" s="20">
        <v>0</v>
      </c>
      <c r="L27" s="20">
        <v>23478.120753188661</v>
      </c>
      <c r="M27" s="20">
        <v>0</v>
      </c>
      <c r="N27" s="20">
        <v>2471.2644295401801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0">
        <v>44942.831619501194</v>
      </c>
      <c r="U27" s="22">
        <v>2264.2274116413423</v>
      </c>
      <c r="V27" s="22">
        <v>73156.444213871378</v>
      </c>
      <c r="W27" s="21">
        <v>73156.444213871378</v>
      </c>
      <c r="X27" s="21">
        <v>0</v>
      </c>
    </row>
    <row r="28" spans="3:24" x14ac:dyDescent="0.4">
      <c r="C28" s="16" t="s">
        <v>145</v>
      </c>
      <c r="D28" s="23" t="s">
        <v>146</v>
      </c>
      <c r="E28" s="24" t="s">
        <v>147</v>
      </c>
      <c r="F28" s="18" t="s">
        <v>29</v>
      </c>
      <c r="G28" s="17"/>
      <c r="H28" s="19"/>
      <c r="I28" s="20">
        <v>7.0337085746428704E-2</v>
      </c>
      <c r="J28" s="20">
        <v>0</v>
      </c>
      <c r="K28" s="20">
        <v>0</v>
      </c>
      <c r="L28" s="20">
        <v>31353.552036810386</v>
      </c>
      <c r="M28" s="20">
        <v>0</v>
      </c>
      <c r="N28" s="20">
        <v>24838.144001459546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0">
        <v>295331.61431811983</v>
      </c>
      <c r="U28" s="22">
        <v>2430.2333647814103</v>
      </c>
      <c r="V28" s="22">
        <v>353953.61405825691</v>
      </c>
      <c r="W28" s="21">
        <v>353953.61405825685</v>
      </c>
      <c r="X28" s="21">
        <v>0</v>
      </c>
    </row>
    <row r="29" spans="3:24" x14ac:dyDescent="0.4">
      <c r="C29" s="16" t="s">
        <v>148</v>
      </c>
      <c r="D29" s="24" t="s">
        <v>149</v>
      </c>
      <c r="E29" s="24" t="s">
        <v>150</v>
      </c>
      <c r="F29" s="18" t="s">
        <v>30</v>
      </c>
      <c r="G29" s="17"/>
      <c r="H29" s="19"/>
      <c r="I29" s="20">
        <v>0</v>
      </c>
      <c r="J29" s="20">
        <v>0</v>
      </c>
      <c r="K29" s="20">
        <v>0</v>
      </c>
      <c r="L29" s="20">
        <v>820.10946028883166</v>
      </c>
      <c r="M29" s="20">
        <v>0</v>
      </c>
      <c r="N29" s="20">
        <v>2604.0349410299355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0">
        <v>16981.540701624013</v>
      </c>
      <c r="U29" s="22">
        <v>1519.099900599374</v>
      </c>
      <c r="V29" s="22">
        <v>21924.785003542154</v>
      </c>
      <c r="W29" s="21">
        <v>21924.785003542154</v>
      </c>
      <c r="X29" s="21">
        <v>0</v>
      </c>
    </row>
    <row r="30" spans="3:24" x14ac:dyDescent="0.4">
      <c r="C30" s="16" t="s">
        <v>151</v>
      </c>
      <c r="D30" s="24" t="s">
        <v>152</v>
      </c>
      <c r="E30" s="24" t="s">
        <v>153</v>
      </c>
      <c r="F30" s="18" t="s">
        <v>31</v>
      </c>
      <c r="G30" s="17"/>
      <c r="H30" s="19"/>
      <c r="I30" s="20">
        <v>0</v>
      </c>
      <c r="J30" s="20">
        <v>0</v>
      </c>
      <c r="K30" s="20">
        <v>0</v>
      </c>
      <c r="L30" s="20">
        <v>5069.4432556185602</v>
      </c>
      <c r="M30" s="20">
        <v>0</v>
      </c>
      <c r="N30" s="20">
        <v>13290.003765510748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0">
        <v>34200.360407694352</v>
      </c>
      <c r="U30" s="22">
        <v>11443.103648482998</v>
      </c>
      <c r="V30" s="22">
        <v>64002.911077306657</v>
      </c>
      <c r="W30" s="21">
        <v>64002.911077306657</v>
      </c>
      <c r="X30" s="21">
        <v>0</v>
      </c>
    </row>
    <row r="31" spans="3:24" x14ac:dyDescent="0.4">
      <c r="C31" s="16" t="s">
        <v>154</v>
      </c>
      <c r="D31" s="24" t="s">
        <v>155</v>
      </c>
      <c r="E31" s="24" t="s">
        <v>156</v>
      </c>
      <c r="F31" s="18" t="s">
        <v>32</v>
      </c>
      <c r="G31" s="17"/>
      <c r="H31" s="19"/>
      <c r="I31" s="20">
        <v>0</v>
      </c>
      <c r="J31" s="20">
        <v>0</v>
      </c>
      <c r="K31" s="20">
        <v>0</v>
      </c>
      <c r="L31" s="20">
        <v>3756.6274131773525</v>
      </c>
      <c r="M31" s="20">
        <v>0</v>
      </c>
      <c r="N31" s="20">
        <v>6642.4057967797507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0">
        <v>26777.01678597823</v>
      </c>
      <c r="U31" s="22">
        <v>938.85645417655428</v>
      </c>
      <c r="V31" s="22">
        <v>38114.906450111885</v>
      </c>
      <c r="W31" s="21">
        <v>38114.906450111892</v>
      </c>
      <c r="X31" s="21">
        <v>0</v>
      </c>
    </row>
    <row r="32" spans="3:24" x14ac:dyDescent="0.4">
      <c r="C32" s="16" t="s">
        <v>157</v>
      </c>
      <c r="D32" s="24" t="s">
        <v>158</v>
      </c>
      <c r="E32" s="24" t="s">
        <v>159</v>
      </c>
      <c r="F32" s="18" t="s">
        <v>33</v>
      </c>
      <c r="G32" s="17"/>
      <c r="H32" s="19"/>
      <c r="I32" s="20">
        <v>0</v>
      </c>
      <c r="J32" s="20">
        <v>0</v>
      </c>
      <c r="K32" s="20">
        <v>0</v>
      </c>
      <c r="L32" s="20">
        <v>56935.363821676016</v>
      </c>
      <c r="M32" s="20">
        <v>0</v>
      </c>
      <c r="N32" s="20">
        <v>61156.927771161798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0">
        <v>136114.00329911237</v>
      </c>
      <c r="U32" s="22">
        <v>4807.5959800851324</v>
      </c>
      <c r="V32" s="22">
        <v>259013.89087203532</v>
      </c>
      <c r="W32" s="21">
        <v>259013.89087203532</v>
      </c>
      <c r="X32" s="21">
        <v>0</v>
      </c>
    </row>
    <row r="33" spans="3:24" x14ac:dyDescent="0.4">
      <c r="C33" s="16" t="s">
        <v>160</v>
      </c>
      <c r="D33" s="24" t="s">
        <v>161</v>
      </c>
      <c r="E33" s="24" t="s">
        <v>162</v>
      </c>
      <c r="F33" s="23" t="s">
        <v>34</v>
      </c>
      <c r="G33" s="17"/>
      <c r="H33" s="19"/>
      <c r="I33" s="20">
        <v>0</v>
      </c>
      <c r="J33" s="20">
        <v>0</v>
      </c>
      <c r="K33" s="20">
        <v>0</v>
      </c>
      <c r="L33" s="20">
        <v>30470.361441434947</v>
      </c>
      <c r="M33" s="20">
        <v>0</v>
      </c>
      <c r="N33" s="20">
        <v>25549.612591627199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20">
        <v>41739.949986430242</v>
      </c>
      <c r="U33" s="22">
        <v>4434.5864071938595</v>
      </c>
      <c r="V33" s="22">
        <v>102194.51042668623</v>
      </c>
      <c r="W33" s="19">
        <v>102194.51042668623</v>
      </c>
      <c r="X33" s="19">
        <v>0</v>
      </c>
    </row>
    <row r="34" spans="3:24" x14ac:dyDescent="0.4">
      <c r="C34" s="16" t="s">
        <v>163</v>
      </c>
      <c r="D34" s="24" t="s">
        <v>164</v>
      </c>
      <c r="E34" s="24" t="s">
        <v>165</v>
      </c>
      <c r="F34" s="23" t="s">
        <v>35</v>
      </c>
      <c r="G34" s="17"/>
      <c r="H34" s="19"/>
      <c r="I34" s="20">
        <v>0</v>
      </c>
      <c r="J34" s="20">
        <v>0</v>
      </c>
      <c r="K34" s="20">
        <v>0</v>
      </c>
      <c r="L34" s="20">
        <v>14735.240948907423</v>
      </c>
      <c r="M34" s="20">
        <v>0</v>
      </c>
      <c r="N34" s="20">
        <v>26044.5972682764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20">
        <v>71948.405218330634</v>
      </c>
      <c r="U34" s="22">
        <v>20.201059295112998</v>
      </c>
      <c r="V34" s="22">
        <v>112748.44449480956</v>
      </c>
      <c r="W34" s="19">
        <v>112748.44449480956</v>
      </c>
      <c r="X34" s="19">
        <v>0</v>
      </c>
    </row>
    <row r="35" spans="3:24" x14ac:dyDescent="0.4">
      <c r="C35" s="16" t="s">
        <v>166</v>
      </c>
      <c r="D35" s="24" t="s">
        <v>167</v>
      </c>
      <c r="E35" s="24" t="s">
        <v>168</v>
      </c>
      <c r="F35" s="23" t="s">
        <v>36</v>
      </c>
      <c r="G35" s="17"/>
      <c r="H35" s="19"/>
      <c r="I35" s="20">
        <v>0</v>
      </c>
      <c r="J35" s="20">
        <v>0</v>
      </c>
      <c r="K35" s="20">
        <v>0</v>
      </c>
      <c r="L35" s="20">
        <v>11729.761431333653</v>
      </c>
      <c r="M35" s="20">
        <v>0</v>
      </c>
      <c r="N35" s="20">
        <v>9562.7179112581998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20">
        <v>22425.648094351498</v>
      </c>
      <c r="U35" s="22">
        <v>352.80851359616003</v>
      </c>
      <c r="V35" s="22">
        <v>44070.935950539511</v>
      </c>
      <c r="W35" s="19">
        <v>44070.935950539511</v>
      </c>
      <c r="X35" s="19">
        <v>0</v>
      </c>
    </row>
    <row r="36" spans="3:24" x14ac:dyDescent="0.4">
      <c r="C36" s="16" t="s">
        <v>169</v>
      </c>
      <c r="D36" s="24" t="s">
        <v>170</v>
      </c>
      <c r="E36" s="24" t="s">
        <v>171</v>
      </c>
      <c r="F36" s="18" t="s">
        <v>37</v>
      </c>
      <c r="G36" s="17"/>
      <c r="H36" s="19"/>
      <c r="I36" s="20">
        <v>0</v>
      </c>
      <c r="J36" s="20">
        <v>0</v>
      </c>
      <c r="K36" s="20">
        <v>0</v>
      </c>
      <c r="L36" s="20">
        <v>45358.714226048338</v>
      </c>
      <c r="M36" s="20">
        <v>0</v>
      </c>
      <c r="N36" s="20">
        <v>49889.03976646316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0">
        <v>96465.943763485804</v>
      </c>
      <c r="U36" s="22">
        <v>2593.0890875101359</v>
      </c>
      <c r="V36" s="22">
        <v>194306.78684350743</v>
      </c>
      <c r="W36" s="21">
        <v>194306.78684350743</v>
      </c>
      <c r="X36" s="21">
        <v>0</v>
      </c>
    </row>
    <row r="37" spans="3:24" x14ac:dyDescent="0.4">
      <c r="C37" s="16" t="s">
        <v>172</v>
      </c>
      <c r="D37" s="23" t="s">
        <v>173</v>
      </c>
      <c r="E37" s="23" t="s">
        <v>174</v>
      </c>
      <c r="F37" s="18" t="s">
        <v>38</v>
      </c>
      <c r="G37" s="17"/>
      <c r="H37" s="19"/>
      <c r="I37" s="20">
        <v>0</v>
      </c>
      <c r="J37" s="20">
        <v>0.41573391298462897</v>
      </c>
      <c r="K37" s="20">
        <v>0</v>
      </c>
      <c r="L37" s="20">
        <v>17943.516846621907</v>
      </c>
      <c r="M37" s="20">
        <v>0</v>
      </c>
      <c r="N37" s="20">
        <v>56591.644625311281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0">
        <v>102117.07108545111</v>
      </c>
      <c r="U37" s="22">
        <v>292.50582482795289</v>
      </c>
      <c r="V37" s="22">
        <v>176945.15411612525</v>
      </c>
      <c r="W37" s="21">
        <v>176945.15411612525</v>
      </c>
      <c r="X37" s="21">
        <v>0</v>
      </c>
    </row>
    <row r="38" spans="3:24" x14ac:dyDescent="0.4">
      <c r="C38" s="16" t="s">
        <v>175</v>
      </c>
      <c r="D38" s="24" t="s">
        <v>176</v>
      </c>
      <c r="E38" s="24" t="s">
        <v>177</v>
      </c>
      <c r="F38" s="18" t="s">
        <v>39</v>
      </c>
      <c r="G38" s="17"/>
      <c r="H38" s="19"/>
      <c r="I38" s="20">
        <v>0</v>
      </c>
      <c r="J38" s="20">
        <v>0</v>
      </c>
      <c r="K38" s="20">
        <v>0</v>
      </c>
      <c r="L38" s="20">
        <v>44740.328622468849</v>
      </c>
      <c r="M38" s="20">
        <v>0</v>
      </c>
      <c r="N38" s="20">
        <v>70391.691832733224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0">
        <v>127273.63865928671</v>
      </c>
      <c r="U38" s="22">
        <v>2859.8279656926861</v>
      </c>
      <c r="V38" s="22">
        <v>245265.48708018145</v>
      </c>
      <c r="W38" s="21">
        <v>245265.48708018148</v>
      </c>
      <c r="X38" s="21">
        <v>0</v>
      </c>
    </row>
    <row r="39" spans="3:24" x14ac:dyDescent="0.4">
      <c r="C39" s="16" t="s">
        <v>178</v>
      </c>
      <c r="D39" s="24" t="s">
        <v>179</v>
      </c>
      <c r="E39" s="24" t="s">
        <v>180</v>
      </c>
      <c r="F39" s="18" t="s">
        <v>40</v>
      </c>
      <c r="G39" s="17"/>
      <c r="H39" s="19"/>
      <c r="I39" s="20">
        <v>0</v>
      </c>
      <c r="J39" s="20">
        <v>0</v>
      </c>
      <c r="K39" s="20">
        <v>0</v>
      </c>
      <c r="L39" s="20">
        <v>781.78587298006107</v>
      </c>
      <c r="M39" s="20">
        <v>0</v>
      </c>
      <c r="N39" s="20">
        <v>413.67884937456529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0">
        <v>4498.7840031837677</v>
      </c>
      <c r="U39" s="22">
        <v>125.69500508093618</v>
      </c>
      <c r="V39" s="22">
        <v>5819.9437306193304</v>
      </c>
      <c r="W39" s="21">
        <v>5819.9437306193295</v>
      </c>
      <c r="X39" s="21">
        <v>0</v>
      </c>
    </row>
    <row r="40" spans="3:24" x14ac:dyDescent="0.4">
      <c r="C40" s="16" t="s">
        <v>181</v>
      </c>
      <c r="D40" s="24" t="s">
        <v>182</v>
      </c>
      <c r="E40" s="24" t="s">
        <v>183</v>
      </c>
      <c r="F40" s="18" t="s">
        <v>41</v>
      </c>
      <c r="G40" s="17"/>
      <c r="H40" s="19"/>
      <c r="I40" s="20">
        <v>0</v>
      </c>
      <c r="J40" s="20">
        <v>4998.0778305729364</v>
      </c>
      <c r="K40" s="20">
        <v>0</v>
      </c>
      <c r="L40" s="20">
        <v>38644.302942359085</v>
      </c>
      <c r="M40" s="20">
        <v>0</v>
      </c>
      <c r="N40" s="20">
        <v>14914.785461466648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0">
        <v>121106.38570466739</v>
      </c>
      <c r="U40" s="22">
        <v>13562.42542386768</v>
      </c>
      <c r="V40" s="22">
        <v>193225.97736293374</v>
      </c>
      <c r="W40" s="21">
        <v>193225.97736293377</v>
      </c>
      <c r="X40" s="21">
        <v>0</v>
      </c>
    </row>
    <row r="41" spans="3:24" x14ac:dyDescent="0.4">
      <c r="C41" s="16" t="s">
        <v>184</v>
      </c>
      <c r="D41" s="24" t="s">
        <v>185</v>
      </c>
      <c r="E41" s="24" t="s">
        <v>186</v>
      </c>
      <c r="F41" s="18" t="s">
        <v>42</v>
      </c>
      <c r="G41" s="17"/>
      <c r="H41" s="19"/>
      <c r="I41" s="20">
        <v>0</v>
      </c>
      <c r="J41" s="20">
        <v>90.51896912396974</v>
      </c>
      <c r="K41" s="20">
        <v>0</v>
      </c>
      <c r="L41" s="20">
        <v>9057.6758219911208</v>
      </c>
      <c r="M41" s="20">
        <v>0</v>
      </c>
      <c r="N41" s="20">
        <v>5976.3413794759599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0">
        <v>17565.267606105292</v>
      </c>
      <c r="U41" s="22">
        <v>303.40010676353643</v>
      </c>
      <c r="V41" s="22">
        <v>32993.203883459879</v>
      </c>
      <c r="W41" s="21">
        <v>32993.203883459879</v>
      </c>
      <c r="X41" s="21">
        <v>0</v>
      </c>
    </row>
    <row r="42" spans="3:24" x14ac:dyDescent="0.4">
      <c r="C42" s="16" t="s">
        <v>187</v>
      </c>
      <c r="D42" s="24"/>
      <c r="E42" s="23" t="s">
        <v>188</v>
      </c>
      <c r="F42" s="18" t="s">
        <v>43</v>
      </c>
      <c r="G42" s="17"/>
      <c r="H42" s="19"/>
      <c r="I42" s="20">
        <v>0</v>
      </c>
      <c r="J42" s="20">
        <v>0</v>
      </c>
      <c r="K42" s="20">
        <v>0</v>
      </c>
      <c r="L42" s="20">
        <v>180589.61356712543</v>
      </c>
      <c r="M42" s="20">
        <v>0</v>
      </c>
      <c r="N42" s="20">
        <v>90824.836518283351</v>
      </c>
      <c r="O42" s="19">
        <v>4203.0565951800554</v>
      </c>
      <c r="P42" s="19">
        <v>0</v>
      </c>
      <c r="Q42" s="19">
        <v>0</v>
      </c>
      <c r="R42" s="19">
        <v>0</v>
      </c>
      <c r="S42" s="19">
        <v>0</v>
      </c>
      <c r="T42" s="20">
        <v>0</v>
      </c>
      <c r="U42" s="22">
        <v>21560.621999999999</v>
      </c>
      <c r="V42" s="22">
        <v>297178.12868058879</v>
      </c>
      <c r="W42" s="19">
        <v>272175.88531817094</v>
      </c>
      <c r="X42" s="19">
        <v>25002.243362418034</v>
      </c>
    </row>
    <row r="43" spans="3:24" x14ac:dyDescent="0.4">
      <c r="C43" s="16" t="s">
        <v>189</v>
      </c>
      <c r="D43" s="23" t="s">
        <v>190</v>
      </c>
      <c r="E43" s="18" t="s">
        <v>191</v>
      </c>
      <c r="F43" s="18" t="s">
        <v>44</v>
      </c>
      <c r="G43" s="17"/>
      <c r="H43" s="19"/>
      <c r="I43" s="20">
        <v>0</v>
      </c>
      <c r="J43" s="20">
        <v>0</v>
      </c>
      <c r="K43" s="20">
        <v>0</v>
      </c>
      <c r="L43" s="20">
        <v>498720.08374344761</v>
      </c>
      <c r="M43" s="20">
        <v>0</v>
      </c>
      <c r="N43" s="20">
        <v>406158.00596243003</v>
      </c>
      <c r="O43" s="19">
        <v>6969.911031863996</v>
      </c>
      <c r="P43" s="19">
        <v>0</v>
      </c>
      <c r="Q43" s="19">
        <v>0</v>
      </c>
      <c r="R43" s="19">
        <v>0</v>
      </c>
      <c r="S43" s="19">
        <v>0</v>
      </c>
      <c r="T43" s="20">
        <v>907423.74077676819</v>
      </c>
      <c r="U43" s="22">
        <v>1077.1779999999999</v>
      </c>
      <c r="V43" s="22">
        <v>1820348.9195145101</v>
      </c>
      <c r="W43" s="19">
        <v>1820348.9195145101</v>
      </c>
      <c r="X43" s="19">
        <v>0</v>
      </c>
    </row>
    <row r="44" spans="3:24" x14ac:dyDescent="0.4">
      <c r="C44" s="16" t="s">
        <v>192</v>
      </c>
      <c r="D44" s="17"/>
      <c r="E44" s="18" t="s">
        <v>193</v>
      </c>
      <c r="F44" s="18" t="s">
        <v>45</v>
      </c>
      <c r="G44" s="17"/>
      <c r="H44" s="19"/>
      <c r="I44" s="20">
        <v>38.515713147936061</v>
      </c>
      <c r="J44" s="20">
        <v>0</v>
      </c>
      <c r="K44" s="20">
        <v>0</v>
      </c>
      <c r="L44" s="20">
        <v>2936698.6204584087</v>
      </c>
      <c r="M44" s="20">
        <v>0</v>
      </c>
      <c r="N44" s="20">
        <v>1554.451519832985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0">
        <v>62270.175599999995</v>
      </c>
      <c r="U44" s="22">
        <v>0</v>
      </c>
      <c r="V44" s="22">
        <v>3000561.7632913897</v>
      </c>
      <c r="W44" s="21">
        <v>2962174.7278237776</v>
      </c>
      <c r="X44" s="21">
        <v>38387.035467611873</v>
      </c>
    </row>
    <row r="45" spans="3:24" x14ac:dyDescent="0.4">
      <c r="C45" s="16" t="s">
        <v>194</v>
      </c>
      <c r="D45" s="17"/>
      <c r="E45" s="25" t="s">
        <v>195</v>
      </c>
      <c r="F45" s="18" t="s">
        <v>46</v>
      </c>
      <c r="G45" s="17"/>
      <c r="H45" s="19"/>
      <c r="I45" s="20">
        <v>38.515713147936061</v>
      </c>
      <c r="J45" s="20">
        <v>0</v>
      </c>
      <c r="K45" s="20">
        <v>0</v>
      </c>
      <c r="L45" s="20">
        <v>1710852.6871611187</v>
      </c>
      <c r="M45" s="20">
        <v>0</v>
      </c>
      <c r="N45" s="20">
        <v>96.202760139507475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0">
        <v>59682.146399999998</v>
      </c>
      <c r="U45" s="22">
        <v>0</v>
      </c>
      <c r="V45" s="22">
        <v>1770669.5520344062</v>
      </c>
      <c r="W45" s="21">
        <v>1741104.7805462556</v>
      </c>
      <c r="X45" s="21">
        <v>29564.771488150363</v>
      </c>
    </row>
    <row r="46" spans="3:24" x14ac:dyDescent="0.4">
      <c r="C46" s="16" t="s">
        <v>196</v>
      </c>
      <c r="D46" s="17"/>
      <c r="E46" s="17" t="s">
        <v>197</v>
      </c>
      <c r="F46" s="18" t="s">
        <v>47</v>
      </c>
      <c r="G46" s="17"/>
      <c r="H46" s="19"/>
      <c r="I46" s="20">
        <v>0</v>
      </c>
      <c r="J46" s="20">
        <v>0</v>
      </c>
      <c r="K46" s="20">
        <v>0</v>
      </c>
      <c r="L46" s="20">
        <v>1455482.5639406997</v>
      </c>
      <c r="M46" s="20">
        <v>0</v>
      </c>
      <c r="N46" s="20">
        <v>2.1258690335997836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0">
        <v>0</v>
      </c>
      <c r="U46" s="22">
        <v>0</v>
      </c>
      <c r="V46" s="22">
        <v>1455484.6898097333</v>
      </c>
      <c r="W46" s="21">
        <v>1426092.8203656259</v>
      </c>
      <c r="X46" s="21">
        <v>29391.869444107338</v>
      </c>
    </row>
    <row r="47" spans="3:24" x14ac:dyDescent="0.4">
      <c r="C47" s="16" t="s">
        <v>198</v>
      </c>
      <c r="D47" s="17" t="s">
        <v>199</v>
      </c>
      <c r="E47" s="23" t="s">
        <v>200</v>
      </c>
      <c r="F47" s="18" t="s">
        <v>48</v>
      </c>
      <c r="G47" s="17"/>
      <c r="H47" s="19"/>
      <c r="I47" s="20">
        <v>0</v>
      </c>
      <c r="J47" s="20">
        <v>0</v>
      </c>
      <c r="K47" s="20">
        <v>0</v>
      </c>
      <c r="L47" s="20">
        <v>57860.796046335505</v>
      </c>
      <c r="M47" s="20">
        <v>0</v>
      </c>
      <c r="N47" s="20">
        <v>94.076891105907691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0">
        <v>0</v>
      </c>
      <c r="U47" s="22">
        <v>0</v>
      </c>
      <c r="V47" s="22">
        <v>57954.872937441411</v>
      </c>
      <c r="W47" s="21">
        <v>57954.872937441411</v>
      </c>
      <c r="X47" s="21">
        <v>0</v>
      </c>
    </row>
    <row r="48" spans="3:24" x14ac:dyDescent="0.4">
      <c r="C48" s="16" t="s">
        <v>201</v>
      </c>
      <c r="D48" s="17"/>
      <c r="E48" s="23" t="s">
        <v>202</v>
      </c>
      <c r="F48" s="18" t="s">
        <v>49</v>
      </c>
      <c r="G48" s="17"/>
      <c r="H48" s="19"/>
      <c r="I48" s="20">
        <v>0</v>
      </c>
      <c r="J48" s="20">
        <v>0</v>
      </c>
      <c r="K48" s="20">
        <v>0</v>
      </c>
      <c r="L48" s="20">
        <v>10559.253737865723</v>
      </c>
      <c r="M48" s="20">
        <v>0</v>
      </c>
      <c r="N48" s="20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20">
        <v>0</v>
      </c>
      <c r="U48" s="22">
        <v>0</v>
      </c>
      <c r="V48" s="22">
        <v>10559.253737865723</v>
      </c>
      <c r="W48" s="19">
        <v>10559.253737865723</v>
      </c>
      <c r="X48" s="19">
        <v>0</v>
      </c>
    </row>
    <row r="49" spans="3:24" x14ac:dyDescent="0.4">
      <c r="C49" s="16" t="s">
        <v>203</v>
      </c>
      <c r="D49" s="17" t="s">
        <v>204</v>
      </c>
      <c r="E49" s="23" t="s">
        <v>205</v>
      </c>
      <c r="F49" s="18" t="s">
        <v>50</v>
      </c>
      <c r="G49" s="17"/>
      <c r="H49" s="19"/>
      <c r="I49" s="20">
        <v>38.515713147936061</v>
      </c>
      <c r="J49" s="20">
        <v>0</v>
      </c>
      <c r="K49" s="20">
        <v>0</v>
      </c>
      <c r="L49" s="20">
        <v>6186.867461051962</v>
      </c>
      <c r="M49" s="20">
        <v>0</v>
      </c>
      <c r="N49" s="20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20">
        <v>59682.146399999998</v>
      </c>
      <c r="U49" s="22">
        <v>0</v>
      </c>
      <c r="V49" s="22">
        <v>65907.5295741999</v>
      </c>
      <c r="W49" s="19">
        <v>65734.627530156868</v>
      </c>
      <c r="X49" s="19">
        <v>172.90204404302591</v>
      </c>
    </row>
    <row r="50" spans="3:24" x14ac:dyDescent="0.4">
      <c r="C50" s="16" t="s">
        <v>206</v>
      </c>
      <c r="D50" s="17" t="s">
        <v>207</v>
      </c>
      <c r="E50" s="23" t="s">
        <v>208</v>
      </c>
      <c r="F50" s="18" t="s">
        <v>51</v>
      </c>
      <c r="G50" s="17"/>
      <c r="H50" s="19"/>
      <c r="I50" s="20">
        <v>0</v>
      </c>
      <c r="J50" s="20">
        <v>0</v>
      </c>
      <c r="K50" s="20">
        <v>0</v>
      </c>
      <c r="L50" s="20">
        <v>44850.081358977928</v>
      </c>
      <c r="M50" s="20">
        <v>0</v>
      </c>
      <c r="N50" s="20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20">
        <v>0</v>
      </c>
      <c r="U50" s="22">
        <v>0</v>
      </c>
      <c r="V50" s="22">
        <v>44850.081358977928</v>
      </c>
      <c r="W50" s="19">
        <v>44850.081358977928</v>
      </c>
      <c r="X50" s="19">
        <v>0</v>
      </c>
    </row>
    <row r="51" spans="3:24" x14ac:dyDescent="0.4">
      <c r="C51" s="16" t="s">
        <v>209</v>
      </c>
      <c r="D51" s="17" t="s">
        <v>210</v>
      </c>
      <c r="E51" s="24" t="s">
        <v>211</v>
      </c>
      <c r="F51" s="18" t="s">
        <v>52</v>
      </c>
      <c r="G51" s="17"/>
      <c r="H51" s="19"/>
      <c r="I51" s="20">
        <v>0</v>
      </c>
      <c r="J51" s="20">
        <v>0</v>
      </c>
      <c r="K51" s="20">
        <v>0</v>
      </c>
      <c r="L51" s="20">
        <v>135913.12461618797</v>
      </c>
      <c r="M51" s="20">
        <v>0</v>
      </c>
      <c r="N51" s="20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20">
        <v>0</v>
      </c>
      <c r="U51" s="22">
        <v>0</v>
      </c>
      <c r="V51" s="22">
        <v>135913.12461618797</v>
      </c>
      <c r="W51" s="19">
        <v>135913.12461618797</v>
      </c>
      <c r="X51" s="19">
        <v>0</v>
      </c>
    </row>
    <row r="52" spans="3:24" x14ac:dyDescent="0.4">
      <c r="C52" s="16" t="s">
        <v>212</v>
      </c>
      <c r="D52" s="17"/>
      <c r="E52" s="25" t="s">
        <v>213</v>
      </c>
      <c r="F52" s="25" t="s">
        <v>53</v>
      </c>
      <c r="G52" s="17"/>
      <c r="H52" s="19"/>
      <c r="I52" s="20">
        <v>0</v>
      </c>
      <c r="J52" s="20">
        <v>0</v>
      </c>
      <c r="K52" s="20">
        <v>0</v>
      </c>
      <c r="L52" s="20">
        <v>1225845.9332972902</v>
      </c>
      <c r="M52" s="20">
        <v>0</v>
      </c>
      <c r="N52" s="20">
        <v>1458.2487596934775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0">
        <v>2588.0292000000004</v>
      </c>
      <c r="U52" s="22">
        <v>0</v>
      </c>
      <c r="V52" s="22">
        <v>1229892.2112569837</v>
      </c>
      <c r="W52" s="21">
        <v>1221069.9472775219</v>
      </c>
      <c r="X52" s="21">
        <v>8822.2639794615116</v>
      </c>
    </row>
    <row r="53" spans="3:24" x14ac:dyDescent="0.4">
      <c r="C53" s="16" t="s">
        <v>214</v>
      </c>
      <c r="D53" s="17"/>
      <c r="E53" s="23" t="s">
        <v>215</v>
      </c>
      <c r="F53" s="18" t="s">
        <v>54</v>
      </c>
      <c r="G53" s="17"/>
      <c r="H53" s="19"/>
      <c r="I53" s="20">
        <v>0</v>
      </c>
      <c r="J53" s="20">
        <v>0</v>
      </c>
      <c r="K53" s="20">
        <v>0</v>
      </c>
      <c r="L53" s="20">
        <v>1105581.8153173255</v>
      </c>
      <c r="M53" s="20">
        <v>0</v>
      </c>
      <c r="N53" s="20">
        <v>1458.2487596934775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0">
        <v>0</v>
      </c>
      <c r="U53" s="22">
        <v>0</v>
      </c>
      <c r="V53" s="22">
        <v>1107040.064077019</v>
      </c>
      <c r="W53" s="21">
        <v>1104520.191118709</v>
      </c>
      <c r="X53" s="21">
        <v>2519.8729583099744</v>
      </c>
    </row>
    <row r="54" spans="3:24" x14ac:dyDescent="0.4">
      <c r="C54" s="16" t="s">
        <v>216</v>
      </c>
      <c r="D54" s="23" t="s">
        <v>204</v>
      </c>
      <c r="E54" s="17" t="s">
        <v>217</v>
      </c>
      <c r="F54" s="18" t="s">
        <v>50</v>
      </c>
      <c r="G54" s="17"/>
      <c r="H54" s="19"/>
      <c r="I54" s="20">
        <v>0</v>
      </c>
      <c r="J54" s="20">
        <v>0</v>
      </c>
      <c r="K54" s="20">
        <v>0</v>
      </c>
      <c r="L54" s="20">
        <v>1069.2660985515381</v>
      </c>
      <c r="M54" s="20">
        <v>0</v>
      </c>
      <c r="N54" s="20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20">
        <v>2588.0292000000004</v>
      </c>
      <c r="U54" s="22">
        <v>0</v>
      </c>
      <c r="V54" s="22">
        <v>3657.2952985515385</v>
      </c>
      <c r="W54" s="19">
        <v>3638.4381195272713</v>
      </c>
      <c r="X54" s="19">
        <v>18.857179024267264</v>
      </c>
    </row>
    <row r="55" spans="3:24" x14ac:dyDescent="0.4">
      <c r="C55" s="16" t="s">
        <v>218</v>
      </c>
      <c r="D55" s="17" t="s">
        <v>207</v>
      </c>
      <c r="E55" s="17" t="s">
        <v>219</v>
      </c>
      <c r="F55" s="25" t="s">
        <v>51</v>
      </c>
      <c r="G55" s="17"/>
      <c r="H55" s="19"/>
      <c r="I55" s="20">
        <v>0</v>
      </c>
      <c r="J55" s="20">
        <v>0</v>
      </c>
      <c r="K55" s="20">
        <v>0</v>
      </c>
      <c r="L55" s="20">
        <v>101321.05984738225</v>
      </c>
      <c r="M55" s="20">
        <v>0</v>
      </c>
      <c r="N55" s="20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20">
        <v>0</v>
      </c>
      <c r="U55" s="22">
        <v>0</v>
      </c>
      <c r="V55" s="22">
        <v>101321.05984738225</v>
      </c>
      <c r="W55" s="19">
        <v>95037.526005254971</v>
      </c>
      <c r="X55" s="19">
        <v>6283.53384212727</v>
      </c>
    </row>
    <row r="56" spans="3:24" x14ac:dyDescent="0.4">
      <c r="C56" s="16" t="s">
        <v>220</v>
      </c>
      <c r="D56" s="17" t="s">
        <v>210</v>
      </c>
      <c r="E56" s="17" t="s">
        <v>221</v>
      </c>
      <c r="F56" s="18" t="s">
        <v>52</v>
      </c>
      <c r="G56" s="17"/>
      <c r="H56" s="19"/>
      <c r="I56" s="20">
        <v>0</v>
      </c>
      <c r="J56" s="20">
        <v>0</v>
      </c>
      <c r="K56" s="20">
        <v>0</v>
      </c>
      <c r="L56" s="20">
        <v>17873.792034030768</v>
      </c>
      <c r="M56" s="20">
        <v>0</v>
      </c>
      <c r="N56" s="20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20">
        <v>0</v>
      </c>
      <c r="U56" s="22">
        <v>0</v>
      </c>
      <c r="V56" s="22">
        <v>17873.792034030768</v>
      </c>
      <c r="W56" s="19">
        <v>17873.792034030768</v>
      </c>
      <c r="X56" s="19">
        <v>0</v>
      </c>
    </row>
    <row r="60" spans="3:24" x14ac:dyDescent="0.4">
      <c r="C60" s="7" t="s">
        <v>222</v>
      </c>
      <c r="D60" t="s">
        <v>61</v>
      </c>
      <c r="E60" t="s">
        <v>61</v>
      </c>
      <c r="F60" t="s">
        <v>61</v>
      </c>
      <c r="G60" t="s">
        <v>61</v>
      </c>
      <c r="I60" s="8" t="s">
        <v>62</v>
      </c>
      <c r="J60" t="s">
        <v>63</v>
      </c>
      <c r="K60" s="8" t="s">
        <v>64</v>
      </c>
      <c r="L60" t="s">
        <v>65</v>
      </c>
      <c r="M60" t="s">
        <v>66</v>
      </c>
      <c r="N60" t="s">
        <v>67</v>
      </c>
      <c r="O60" s="13" t="s">
        <v>55</v>
      </c>
      <c r="P60" s="13" t="s">
        <v>56</v>
      </c>
      <c r="Q60" s="13" t="s">
        <v>57</v>
      </c>
      <c r="R60" s="13" t="s">
        <v>58</v>
      </c>
      <c r="S60" s="13" t="s">
        <v>59</v>
      </c>
      <c r="T60" s="8" t="s">
        <v>68</v>
      </c>
      <c r="U60" s="6" t="s">
        <v>69</v>
      </c>
      <c r="V60" s="8" t="s">
        <v>70</v>
      </c>
      <c r="W60" t="s">
        <v>71</v>
      </c>
      <c r="X60" t="s">
        <v>72</v>
      </c>
    </row>
    <row r="61" spans="3:24" x14ac:dyDescent="0.4">
      <c r="C61" s="9" t="s">
        <v>61</v>
      </c>
      <c r="D61" s="10" t="s">
        <v>61</v>
      </c>
      <c r="E61" s="10" t="s">
        <v>61</v>
      </c>
      <c r="F61" s="11" t="s">
        <v>73</v>
      </c>
      <c r="G61" s="11" t="s">
        <v>74</v>
      </c>
      <c r="H61" s="12"/>
      <c r="I61" s="10" t="s">
        <v>75</v>
      </c>
      <c r="J61" s="10" t="s">
        <v>75</v>
      </c>
      <c r="K61" s="10" t="s">
        <v>75</v>
      </c>
      <c r="L61" s="10" t="s">
        <v>75</v>
      </c>
      <c r="M61" s="10" t="s">
        <v>75</v>
      </c>
      <c r="N61" s="10" t="s">
        <v>75</v>
      </c>
      <c r="O61" s="11" t="s">
        <v>76</v>
      </c>
      <c r="P61" s="11" t="s">
        <v>75</v>
      </c>
      <c r="Q61" s="11" t="s">
        <v>75</v>
      </c>
      <c r="R61" s="11" t="s">
        <v>75</v>
      </c>
      <c r="S61" s="11" t="s">
        <v>76</v>
      </c>
      <c r="T61" s="10" t="s">
        <v>75</v>
      </c>
      <c r="U61" s="14" t="s">
        <v>76</v>
      </c>
      <c r="V61" s="15" t="s">
        <v>76</v>
      </c>
      <c r="W61" s="15" t="s">
        <v>76</v>
      </c>
      <c r="X61" s="15" t="s">
        <v>76</v>
      </c>
    </row>
    <row r="62" spans="3:24" x14ac:dyDescent="0.4">
      <c r="C62" s="16" t="s">
        <v>77</v>
      </c>
      <c r="D62" s="17" t="s">
        <v>78</v>
      </c>
      <c r="E62" s="18" t="s">
        <v>79</v>
      </c>
      <c r="F62" s="18" t="s">
        <v>5</v>
      </c>
      <c r="G62" s="17"/>
      <c r="H62" s="19"/>
      <c r="I62" s="20">
        <v>0</v>
      </c>
      <c r="J62" s="20">
        <v>18.386536193997959</v>
      </c>
      <c r="K62" s="20">
        <v>0</v>
      </c>
      <c r="L62" s="20">
        <v>366502.92603473464</v>
      </c>
      <c r="M62" s="20">
        <v>4489.6675802401815</v>
      </c>
      <c r="N62" s="20">
        <v>2925.4317993891273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0">
        <v>38648.382038245552</v>
      </c>
      <c r="U62" s="22">
        <v>848.92869767250318</v>
      </c>
      <c r="V62" s="22">
        <v>413433.72268647602</v>
      </c>
      <c r="W62" s="21">
        <v>362327.78278747073</v>
      </c>
      <c r="X62" s="21">
        <v>51105.939899005287</v>
      </c>
    </row>
    <row r="63" spans="3:24" x14ac:dyDescent="0.4">
      <c r="C63" s="16" t="s">
        <v>80</v>
      </c>
      <c r="D63" s="17" t="s">
        <v>81</v>
      </c>
      <c r="E63" s="18" t="s">
        <v>82</v>
      </c>
      <c r="F63" s="18" t="s">
        <v>6</v>
      </c>
      <c r="G63" s="17"/>
      <c r="H63" s="19"/>
      <c r="I63" s="20">
        <v>0</v>
      </c>
      <c r="J63" s="20">
        <v>1.45268881940206</v>
      </c>
      <c r="K63" s="20">
        <v>0</v>
      </c>
      <c r="L63" s="20">
        <v>242108.74002189719</v>
      </c>
      <c r="M63" s="20">
        <v>0</v>
      </c>
      <c r="N63" s="20">
        <v>83.78300078295544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0">
        <v>14050.320679614375</v>
      </c>
      <c r="U63" s="22">
        <v>8.4889244963193403E-2</v>
      </c>
      <c r="V63" s="22">
        <v>256244.38128035888</v>
      </c>
      <c r="W63" s="21">
        <v>255505.8988332033</v>
      </c>
      <c r="X63" s="21">
        <v>738.48244715561032</v>
      </c>
    </row>
    <row r="64" spans="3:24" x14ac:dyDescent="0.4">
      <c r="C64" s="16" t="s">
        <v>83</v>
      </c>
      <c r="D64" s="23" t="s">
        <v>84</v>
      </c>
      <c r="E64" s="18" t="s">
        <v>85</v>
      </c>
      <c r="F64" s="18" t="s">
        <v>7</v>
      </c>
      <c r="G64" s="17"/>
      <c r="H64" s="19"/>
      <c r="I64" s="20">
        <v>0</v>
      </c>
      <c r="J64" s="20">
        <v>16.933847374595899</v>
      </c>
      <c r="K64" s="20">
        <v>0</v>
      </c>
      <c r="L64" s="20">
        <v>8836.7634182369111</v>
      </c>
      <c r="M64" s="20">
        <v>4489.6675802401815</v>
      </c>
      <c r="N64" s="20">
        <v>61.167834160556446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0">
        <v>3916.7914292438427</v>
      </c>
      <c r="U64" s="22">
        <v>629.54414036620892</v>
      </c>
      <c r="V64" s="22">
        <v>17950.868249622294</v>
      </c>
      <c r="W64" s="21">
        <v>17792.493983590371</v>
      </c>
      <c r="X64" s="21">
        <v>158.3742660319239</v>
      </c>
    </row>
    <row r="65" spans="3:24" x14ac:dyDescent="0.4">
      <c r="C65" s="16" t="s">
        <v>86</v>
      </c>
      <c r="D65" s="23" t="s">
        <v>87</v>
      </c>
      <c r="E65" s="18" t="s">
        <v>88</v>
      </c>
      <c r="F65" s="18" t="s">
        <v>8</v>
      </c>
      <c r="G65" s="17"/>
      <c r="H65" s="19"/>
      <c r="I65" s="20">
        <v>0</v>
      </c>
      <c r="J65" s="20">
        <v>0</v>
      </c>
      <c r="K65" s="20">
        <v>0</v>
      </c>
      <c r="L65" s="20">
        <v>115557.42259460047</v>
      </c>
      <c r="M65" s="20">
        <v>0</v>
      </c>
      <c r="N65" s="20">
        <v>2780.4809644456154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0">
        <v>20681.26992938733</v>
      </c>
      <c r="U65" s="22">
        <v>219.29966806133112</v>
      </c>
      <c r="V65" s="22">
        <v>139238.47315649476</v>
      </c>
      <c r="W65" s="21">
        <v>89029.389970677003</v>
      </c>
      <c r="X65" s="21">
        <v>50209.083185817755</v>
      </c>
    </row>
    <row r="66" spans="3:24" x14ac:dyDescent="0.4">
      <c r="C66" s="16" t="s">
        <v>89</v>
      </c>
      <c r="D66" s="24" t="s">
        <v>90</v>
      </c>
      <c r="E66" s="18" t="s">
        <v>91</v>
      </c>
      <c r="F66" s="18" t="s">
        <v>9</v>
      </c>
      <c r="G66" s="17"/>
      <c r="H66" s="19"/>
      <c r="I66" s="20">
        <v>335160.72509586788</v>
      </c>
      <c r="J66" s="20">
        <v>774755.65712355752</v>
      </c>
      <c r="K66" s="20">
        <v>0</v>
      </c>
      <c r="L66" s="20">
        <v>1735915.2350746528</v>
      </c>
      <c r="M66" s="20">
        <v>50618.695612696312</v>
      </c>
      <c r="N66" s="20">
        <v>242566.56369449044</v>
      </c>
      <c r="O66" s="21">
        <v>145.7449058728443</v>
      </c>
      <c r="P66" s="21">
        <v>0</v>
      </c>
      <c r="Q66" s="21">
        <v>0</v>
      </c>
      <c r="R66" s="21">
        <v>29848.268321103445</v>
      </c>
      <c r="S66" s="21">
        <v>0</v>
      </c>
      <c r="T66" s="20">
        <v>1137969.0480460385</v>
      </c>
      <c r="U66" s="22">
        <v>790810.06288368534</v>
      </c>
      <c r="V66" s="22">
        <v>5097790.0007579653</v>
      </c>
      <c r="W66" s="21">
        <v>3782025.0250064358</v>
      </c>
      <c r="X66" s="21">
        <v>1315764.9757515294</v>
      </c>
    </row>
    <row r="67" spans="3:24" x14ac:dyDescent="0.4">
      <c r="C67" s="16" t="s">
        <v>92</v>
      </c>
      <c r="D67" s="23" t="s">
        <v>93</v>
      </c>
      <c r="E67" s="23" t="s">
        <v>94</v>
      </c>
      <c r="F67" s="18" t="s">
        <v>10</v>
      </c>
      <c r="G67" s="17"/>
      <c r="H67" s="19"/>
      <c r="I67" s="20">
        <v>17.256595216862401</v>
      </c>
      <c r="J67" s="20">
        <v>0</v>
      </c>
      <c r="K67" s="20">
        <v>0</v>
      </c>
      <c r="L67" s="20">
        <v>25768.702930806834</v>
      </c>
      <c r="M67" s="20">
        <v>0</v>
      </c>
      <c r="N67" s="20">
        <v>31600.133324426522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0">
        <v>88253.434786986152</v>
      </c>
      <c r="U67" s="22">
        <v>91530.041219120598</v>
      </c>
      <c r="V67" s="22">
        <v>237169.56885655696</v>
      </c>
      <c r="W67" s="21">
        <v>237169.56885655696</v>
      </c>
      <c r="X67" s="21">
        <v>0</v>
      </c>
    </row>
    <row r="68" spans="3:24" x14ac:dyDescent="0.4">
      <c r="C68" s="16" t="s">
        <v>95</v>
      </c>
      <c r="D68" s="23" t="s">
        <v>96</v>
      </c>
      <c r="E68" s="17" t="s">
        <v>97</v>
      </c>
      <c r="F68" s="18" t="s">
        <v>11</v>
      </c>
      <c r="G68" s="17"/>
      <c r="H68" s="19"/>
      <c r="I68" s="20">
        <v>0</v>
      </c>
      <c r="J68" s="20">
        <v>0</v>
      </c>
      <c r="K68" s="20">
        <v>0</v>
      </c>
      <c r="L68" s="20">
        <v>4505.7840335481515</v>
      </c>
      <c r="M68" s="20">
        <v>38.85713765212877</v>
      </c>
      <c r="N68" s="20">
        <v>5408.2678370252524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0">
        <v>26008.710905761651</v>
      </c>
      <c r="U68" s="22">
        <v>37776.774420264199</v>
      </c>
      <c r="V68" s="22">
        <v>73738.394334251381</v>
      </c>
      <c r="W68" s="21">
        <v>73738.394334251381</v>
      </c>
      <c r="X68" s="21">
        <v>0</v>
      </c>
    </row>
    <row r="69" spans="3:24" x14ac:dyDescent="0.4">
      <c r="C69" s="16" t="s">
        <v>98</v>
      </c>
      <c r="D69" s="23" t="s">
        <v>99</v>
      </c>
      <c r="E69" s="23" t="s">
        <v>100</v>
      </c>
      <c r="F69" s="18" t="s">
        <v>12</v>
      </c>
      <c r="G69" s="17"/>
      <c r="H69" s="19"/>
      <c r="I69" s="20">
        <v>0</v>
      </c>
      <c r="J69" s="20">
        <v>0</v>
      </c>
      <c r="K69" s="20">
        <v>0</v>
      </c>
      <c r="L69" s="20">
        <v>4401.507193010053</v>
      </c>
      <c r="M69" s="20">
        <v>0</v>
      </c>
      <c r="N69" s="20">
        <v>527.57729349008912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0">
        <v>12202.347359173189</v>
      </c>
      <c r="U69" s="22">
        <v>10398.022297972109</v>
      </c>
      <c r="V69" s="22">
        <v>27529.454143645438</v>
      </c>
      <c r="W69" s="21">
        <v>27529.454143645438</v>
      </c>
      <c r="X69" s="21">
        <v>0</v>
      </c>
    </row>
    <row r="70" spans="3:24" x14ac:dyDescent="0.4">
      <c r="C70" s="16" t="s">
        <v>101</v>
      </c>
      <c r="D70" s="23" t="s">
        <v>102</v>
      </c>
      <c r="E70" s="24" t="s">
        <v>103</v>
      </c>
      <c r="F70" s="18" t="s">
        <v>13</v>
      </c>
      <c r="G70" s="17"/>
      <c r="H70" s="19"/>
      <c r="I70" s="20">
        <v>0</v>
      </c>
      <c r="J70" s="20">
        <v>0</v>
      </c>
      <c r="K70" s="20">
        <v>0</v>
      </c>
      <c r="L70" s="20">
        <v>12763.076134504725</v>
      </c>
      <c r="M70" s="20">
        <v>400.26635541281723</v>
      </c>
      <c r="N70" s="20">
        <v>4579.5136720638257</v>
      </c>
      <c r="O70" s="21">
        <v>113.32681629681947</v>
      </c>
      <c r="P70" s="21">
        <v>0</v>
      </c>
      <c r="Q70" s="21">
        <v>0</v>
      </c>
      <c r="R70" s="21">
        <v>759.90060000000017</v>
      </c>
      <c r="S70" s="21">
        <v>0</v>
      </c>
      <c r="T70" s="20">
        <v>96400.86131039077</v>
      </c>
      <c r="U70" s="22">
        <v>175512.02233844923</v>
      </c>
      <c r="V70" s="22">
        <v>290528.96722711821</v>
      </c>
      <c r="W70" s="21">
        <v>290528.96722711821</v>
      </c>
      <c r="X70" s="21">
        <v>0</v>
      </c>
    </row>
    <row r="71" spans="3:24" x14ac:dyDescent="0.4">
      <c r="C71" s="16" t="s">
        <v>104</v>
      </c>
      <c r="D71" s="23" t="s">
        <v>105</v>
      </c>
      <c r="E71" s="24" t="s">
        <v>106</v>
      </c>
      <c r="F71" s="18" t="s">
        <v>14</v>
      </c>
      <c r="G71" s="17"/>
      <c r="H71" s="19"/>
      <c r="I71" s="20">
        <v>0</v>
      </c>
      <c r="J71" s="20">
        <v>0</v>
      </c>
      <c r="K71" s="20">
        <v>0</v>
      </c>
      <c r="L71" s="20">
        <v>2096.0521656118922</v>
      </c>
      <c r="M71" s="20">
        <v>0</v>
      </c>
      <c r="N71" s="20">
        <v>5850.7143027897282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0">
        <v>18348.58824885753</v>
      </c>
      <c r="U71" s="22">
        <v>1865.6440309320399</v>
      </c>
      <c r="V71" s="22">
        <v>28160.998748191188</v>
      </c>
      <c r="W71" s="21">
        <v>28160.998748191188</v>
      </c>
      <c r="X71" s="21">
        <v>0</v>
      </c>
    </row>
    <row r="72" spans="3:24" x14ac:dyDescent="0.4">
      <c r="C72" s="16" t="s">
        <v>107</v>
      </c>
      <c r="D72" s="23" t="s">
        <v>108</v>
      </c>
      <c r="E72" s="23" t="s">
        <v>109</v>
      </c>
      <c r="F72" s="18" t="s">
        <v>15</v>
      </c>
      <c r="G72" s="17"/>
      <c r="H72" s="19"/>
      <c r="I72" s="20">
        <v>1859.8929949157732</v>
      </c>
      <c r="J72" s="20">
        <v>48209.331684475896</v>
      </c>
      <c r="K72" s="20">
        <v>0</v>
      </c>
      <c r="L72" s="20">
        <v>1517773.9841943898</v>
      </c>
      <c r="M72" s="20">
        <v>26213.553147030274</v>
      </c>
      <c r="N72" s="20">
        <v>22561.085788614128</v>
      </c>
      <c r="O72" s="21">
        <v>0</v>
      </c>
      <c r="P72" s="21">
        <v>0</v>
      </c>
      <c r="Q72" s="21">
        <v>0</v>
      </c>
      <c r="R72" s="21">
        <v>1999.7134000000001</v>
      </c>
      <c r="S72" s="21">
        <v>0</v>
      </c>
      <c r="T72" s="20">
        <v>179187.03576156718</v>
      </c>
      <c r="U72" s="22">
        <v>302327.15887454001</v>
      </c>
      <c r="V72" s="22">
        <v>2100131.7558455332</v>
      </c>
      <c r="W72" s="21">
        <v>784945.39915181405</v>
      </c>
      <c r="X72" s="21">
        <v>1315186.3566937188</v>
      </c>
    </row>
    <row r="73" spans="3:24" x14ac:dyDescent="0.4">
      <c r="C73" s="16" t="s">
        <v>110</v>
      </c>
      <c r="D73" s="23" t="s">
        <v>111</v>
      </c>
      <c r="E73" s="23" t="s">
        <v>112</v>
      </c>
      <c r="F73" s="18" t="s">
        <v>16</v>
      </c>
      <c r="G73" s="17"/>
      <c r="H73" s="19"/>
      <c r="I73" s="20">
        <v>17.083037449884696</v>
      </c>
      <c r="J73" s="20">
        <v>0</v>
      </c>
      <c r="K73" s="20">
        <v>0</v>
      </c>
      <c r="L73" s="20">
        <v>4355.153147807102</v>
      </c>
      <c r="M73" s="20">
        <v>0</v>
      </c>
      <c r="N73" s="20">
        <v>4595.3502540773925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0">
        <v>67031.084313237428</v>
      </c>
      <c r="U73" s="22">
        <v>21405.163031150547</v>
      </c>
      <c r="V73" s="22">
        <v>97403.833783722352</v>
      </c>
      <c r="W73" s="21">
        <v>97403.833783722366</v>
      </c>
      <c r="X73" s="21">
        <v>0</v>
      </c>
    </row>
    <row r="74" spans="3:24" x14ac:dyDescent="0.4">
      <c r="C74" s="16" t="s">
        <v>113</v>
      </c>
      <c r="D74" s="23" t="s">
        <v>114</v>
      </c>
      <c r="E74" s="17" t="s">
        <v>115</v>
      </c>
      <c r="F74" s="18" t="s">
        <v>17</v>
      </c>
      <c r="G74" s="17"/>
      <c r="H74" s="19"/>
      <c r="I74" s="20">
        <v>120170.03314792273</v>
      </c>
      <c r="J74" s="20">
        <v>12481.375110972298</v>
      </c>
      <c r="K74" s="20">
        <v>0</v>
      </c>
      <c r="L74" s="20">
        <v>73892.339259708577</v>
      </c>
      <c r="M74" s="20">
        <v>4640.9604887363139</v>
      </c>
      <c r="N74" s="20">
        <v>26240.488743182679</v>
      </c>
      <c r="O74" s="21">
        <v>32.41808957602484</v>
      </c>
      <c r="P74" s="21">
        <v>0</v>
      </c>
      <c r="Q74" s="21">
        <v>0</v>
      </c>
      <c r="R74" s="21">
        <v>24620.714121103443</v>
      </c>
      <c r="S74" s="21">
        <v>0</v>
      </c>
      <c r="T74" s="20">
        <v>60022.420981604351</v>
      </c>
      <c r="U74" s="22">
        <v>19519.917954710112</v>
      </c>
      <c r="V74" s="22">
        <v>341620.66789751657</v>
      </c>
      <c r="W74" s="21">
        <v>341164.36167117464</v>
      </c>
      <c r="X74" s="21">
        <v>456.30622634194731</v>
      </c>
    </row>
    <row r="75" spans="3:24" x14ac:dyDescent="0.4">
      <c r="C75" s="16" t="s">
        <v>116</v>
      </c>
      <c r="D75" s="23" t="s">
        <v>117</v>
      </c>
      <c r="E75" s="17" t="s">
        <v>118</v>
      </c>
      <c r="F75" s="18" t="s">
        <v>18</v>
      </c>
      <c r="G75" s="17"/>
      <c r="H75" s="19"/>
      <c r="I75" s="20">
        <v>213095.65078041761</v>
      </c>
      <c r="J75" s="20">
        <v>712467.71701663546</v>
      </c>
      <c r="K75" s="20">
        <v>0</v>
      </c>
      <c r="L75" s="20">
        <v>60931.345645460446</v>
      </c>
      <c r="M75" s="20">
        <v>17528.342675447722</v>
      </c>
      <c r="N75" s="20">
        <v>96703.749604994795</v>
      </c>
      <c r="O75" s="21">
        <v>0</v>
      </c>
      <c r="P75" s="21">
        <v>0</v>
      </c>
      <c r="Q75" s="21">
        <v>0</v>
      </c>
      <c r="R75" s="21">
        <v>2467.9402</v>
      </c>
      <c r="S75" s="21">
        <v>0</v>
      </c>
      <c r="T75" s="20">
        <v>303562.32995316619</v>
      </c>
      <c r="U75" s="22">
        <v>100656.02727305157</v>
      </c>
      <c r="V75" s="22">
        <v>1507413.103149174</v>
      </c>
      <c r="W75" s="21">
        <v>1507290.7903177049</v>
      </c>
      <c r="X75" s="21">
        <v>122.31283146872327</v>
      </c>
    </row>
    <row r="76" spans="3:24" x14ac:dyDescent="0.4">
      <c r="C76" s="16" t="s">
        <v>119</v>
      </c>
      <c r="D76" s="23" t="s">
        <v>117</v>
      </c>
      <c r="E76" s="17" t="s">
        <v>120</v>
      </c>
      <c r="F76" s="23" t="s">
        <v>19</v>
      </c>
      <c r="G76" s="17"/>
      <c r="H76" s="19"/>
      <c r="I76" s="20">
        <v>211670.06444770735</v>
      </c>
      <c r="J76" s="20">
        <v>705800.50333872857</v>
      </c>
      <c r="K76" s="20">
        <v>0</v>
      </c>
      <c r="L76" s="20">
        <v>37736.346105952303</v>
      </c>
      <c r="M76" s="20">
        <v>16216.482863768089</v>
      </c>
      <c r="N76" s="20">
        <v>69225.151117467845</v>
      </c>
      <c r="O76" s="21">
        <v>0</v>
      </c>
      <c r="P76" s="21">
        <v>0</v>
      </c>
      <c r="Q76" s="21">
        <v>0</v>
      </c>
      <c r="R76" s="21">
        <v>1290.442</v>
      </c>
      <c r="S76" s="21">
        <v>0</v>
      </c>
      <c r="T76" s="20">
        <v>218190.23327054223</v>
      </c>
      <c r="U76" s="22">
        <v>84792.885961055144</v>
      </c>
      <c r="V76" s="22">
        <v>1344922.1091052215</v>
      </c>
      <c r="W76" s="21">
        <v>1344799.7962737528</v>
      </c>
      <c r="X76" s="21">
        <v>122.31283146872327</v>
      </c>
    </row>
    <row r="77" spans="3:24" x14ac:dyDescent="0.4">
      <c r="C77" s="16" t="s">
        <v>121</v>
      </c>
      <c r="D77" s="23" t="s">
        <v>122</v>
      </c>
      <c r="E77" s="23" t="s">
        <v>123</v>
      </c>
      <c r="F77" s="23" t="s">
        <v>20</v>
      </c>
      <c r="G77" s="17"/>
      <c r="H77" s="19"/>
      <c r="I77" s="20">
        <v>1425.5863327102561</v>
      </c>
      <c r="J77" s="20">
        <v>6653.6503440772995</v>
      </c>
      <c r="K77" s="20">
        <v>0</v>
      </c>
      <c r="L77" s="20">
        <v>13870.284369246046</v>
      </c>
      <c r="M77" s="20">
        <v>1311.8598116796338</v>
      </c>
      <c r="N77" s="20">
        <v>12661.676005361905</v>
      </c>
      <c r="O77" s="21">
        <v>0</v>
      </c>
      <c r="P77" s="21">
        <v>0</v>
      </c>
      <c r="Q77" s="21">
        <v>0</v>
      </c>
      <c r="R77" s="21">
        <v>1177.4982</v>
      </c>
      <c r="S77" s="21">
        <v>0</v>
      </c>
      <c r="T77" s="20">
        <v>43075.675076155974</v>
      </c>
      <c r="U77" s="22">
        <v>9485.4762210973167</v>
      </c>
      <c r="V77" s="22">
        <v>89661.706360328433</v>
      </c>
      <c r="W77" s="21">
        <v>89661.706360328448</v>
      </c>
      <c r="X77" s="21">
        <v>0</v>
      </c>
    </row>
    <row r="78" spans="3:24" x14ac:dyDescent="0.4">
      <c r="C78" s="16" t="s">
        <v>124</v>
      </c>
      <c r="D78" s="23" t="s">
        <v>125</v>
      </c>
      <c r="E78" s="24" t="s">
        <v>126</v>
      </c>
      <c r="F78" s="23" t="s">
        <v>21</v>
      </c>
      <c r="G78" s="17"/>
      <c r="H78" s="19"/>
      <c r="I78" s="20">
        <v>0</v>
      </c>
      <c r="J78" s="20">
        <v>13.5633338294534</v>
      </c>
      <c r="K78" s="20">
        <v>0</v>
      </c>
      <c r="L78" s="20">
        <v>9324.715170262094</v>
      </c>
      <c r="M78" s="20">
        <v>0</v>
      </c>
      <c r="N78" s="20">
        <v>14816.922482165037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20">
        <v>42296.421606468008</v>
      </c>
      <c r="U78" s="22">
        <v>6377.6650908991296</v>
      </c>
      <c r="V78" s="22">
        <v>72829.287683623726</v>
      </c>
      <c r="W78" s="19">
        <v>72829.287683623726</v>
      </c>
      <c r="X78" s="19">
        <v>0</v>
      </c>
    </row>
    <row r="79" spans="3:24" x14ac:dyDescent="0.4">
      <c r="C79" s="16" t="s">
        <v>127</v>
      </c>
      <c r="D79" s="23" t="s">
        <v>128</v>
      </c>
      <c r="E79" s="24" t="s">
        <v>129</v>
      </c>
      <c r="F79" s="18" t="s">
        <v>23</v>
      </c>
      <c r="G79" s="17"/>
      <c r="H79" s="19"/>
      <c r="I79" s="20">
        <v>0.80853994500380433</v>
      </c>
      <c r="J79" s="20">
        <v>1597.2333114739229</v>
      </c>
      <c r="K79" s="20">
        <v>0</v>
      </c>
      <c r="L79" s="20">
        <v>28158.389211857888</v>
      </c>
      <c r="M79" s="20">
        <v>1796.7158084170524</v>
      </c>
      <c r="N79" s="20">
        <v>43409.334318568777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0">
        <v>279625.49344677466</v>
      </c>
      <c r="U79" s="22">
        <v>27920.684590843124</v>
      </c>
      <c r="V79" s="22">
        <v>382508.65922788042</v>
      </c>
      <c r="W79" s="21">
        <v>382508.65922788047</v>
      </c>
      <c r="X79" s="21">
        <v>0</v>
      </c>
    </row>
    <row r="80" spans="3:24" x14ac:dyDescent="0.4">
      <c r="C80" s="16" t="s">
        <v>130</v>
      </c>
      <c r="D80" s="23" t="s">
        <v>131</v>
      </c>
      <c r="E80" s="23" t="s">
        <v>132</v>
      </c>
      <c r="F80" s="18" t="s">
        <v>24</v>
      </c>
      <c r="G80" s="17"/>
      <c r="H80" s="19"/>
      <c r="I80" s="20">
        <v>0</v>
      </c>
      <c r="J80" s="20">
        <v>0</v>
      </c>
      <c r="K80" s="20">
        <v>0</v>
      </c>
      <c r="L80" s="20">
        <v>1268.9011579475134</v>
      </c>
      <c r="M80" s="20">
        <v>0</v>
      </c>
      <c r="N80" s="20">
        <v>1090.3485552572504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20">
        <v>7326.7409785191921</v>
      </c>
      <c r="U80" s="22">
        <v>1898.6068526516999</v>
      </c>
      <c r="V80" s="22">
        <v>11584.597544375656</v>
      </c>
      <c r="W80" s="19">
        <v>11584.597544375656</v>
      </c>
      <c r="X80" s="19">
        <v>0</v>
      </c>
    </row>
    <row r="81" spans="3:24" x14ac:dyDescent="0.4">
      <c r="C81" s="16" t="s">
        <v>133</v>
      </c>
      <c r="D81" s="23" t="s">
        <v>134</v>
      </c>
      <c r="E81" s="18" t="s">
        <v>135</v>
      </c>
      <c r="F81" s="18" t="s">
        <v>25</v>
      </c>
      <c r="G81" s="17"/>
      <c r="H81" s="19"/>
      <c r="I81" s="20">
        <v>5.1795735295476488</v>
      </c>
      <c r="J81" s="20">
        <v>8512.3849068493728</v>
      </c>
      <c r="K81" s="20">
        <v>0</v>
      </c>
      <c r="L81" s="20">
        <v>484320.55206361914</v>
      </c>
      <c r="M81" s="20">
        <v>0</v>
      </c>
      <c r="N81" s="20">
        <v>312442.31748066115</v>
      </c>
      <c r="O81" s="21">
        <v>3812.9098796416256</v>
      </c>
      <c r="P81" s="21">
        <v>0</v>
      </c>
      <c r="Q81" s="21">
        <v>0</v>
      </c>
      <c r="R81" s="21">
        <v>0</v>
      </c>
      <c r="S81" s="21">
        <v>0</v>
      </c>
      <c r="T81" s="20">
        <v>1097365.9114938192</v>
      </c>
      <c r="U81" s="22">
        <v>65042.513624480052</v>
      </c>
      <c r="V81" s="22">
        <v>1971501.7690226</v>
      </c>
      <c r="W81" s="21">
        <v>1943790.7511145496</v>
      </c>
      <c r="X81" s="21">
        <v>27711.017908050806</v>
      </c>
    </row>
    <row r="82" spans="3:24" x14ac:dyDescent="0.4">
      <c r="C82" s="16" t="s">
        <v>136</v>
      </c>
      <c r="D82" s="17" t="s">
        <v>137</v>
      </c>
      <c r="E82" s="23" t="s">
        <v>138</v>
      </c>
      <c r="F82" s="18" t="s">
        <v>26</v>
      </c>
      <c r="G82" s="17"/>
      <c r="H82" s="19"/>
      <c r="I82" s="20">
        <v>5.1053849181064397</v>
      </c>
      <c r="J82" s="20">
        <v>11.195730698439201</v>
      </c>
      <c r="K82" s="20">
        <v>0</v>
      </c>
      <c r="L82" s="20">
        <v>1781.0553757422276</v>
      </c>
      <c r="M82" s="20">
        <v>0</v>
      </c>
      <c r="N82" s="20">
        <v>11056.710414175061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0">
        <v>74585.512401708693</v>
      </c>
      <c r="U82" s="22">
        <v>3491.7365419731432</v>
      </c>
      <c r="V82" s="22">
        <v>90931.315849215665</v>
      </c>
      <c r="W82" s="21">
        <v>90931.315849215665</v>
      </c>
      <c r="X82" s="21">
        <v>0</v>
      </c>
    </row>
    <row r="83" spans="3:24" x14ac:dyDescent="0.4">
      <c r="C83" s="16" t="s">
        <v>139</v>
      </c>
      <c r="D83" s="23" t="s">
        <v>140</v>
      </c>
      <c r="E83" s="24" t="s">
        <v>141</v>
      </c>
      <c r="F83" s="18" t="s">
        <v>27</v>
      </c>
      <c r="G83" s="17"/>
      <c r="H83" s="19"/>
      <c r="I83" s="20">
        <v>0</v>
      </c>
      <c r="J83" s="20">
        <v>0</v>
      </c>
      <c r="K83" s="20">
        <v>0</v>
      </c>
      <c r="L83" s="20">
        <v>1650.92851411827</v>
      </c>
      <c r="M83" s="20">
        <v>0</v>
      </c>
      <c r="N83" s="20">
        <v>4097.1392866140977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0">
        <v>52334.637630537596</v>
      </c>
      <c r="U83" s="22">
        <v>1869.4169985364588</v>
      </c>
      <c r="V83" s="22">
        <v>59952.122429806419</v>
      </c>
      <c r="W83" s="21">
        <v>59952.122429806426</v>
      </c>
      <c r="X83" s="21">
        <v>0</v>
      </c>
    </row>
    <row r="84" spans="3:24" x14ac:dyDescent="0.4">
      <c r="C84" s="16" t="s">
        <v>142</v>
      </c>
      <c r="D84" s="23" t="s">
        <v>143</v>
      </c>
      <c r="E84" s="24" t="s">
        <v>144</v>
      </c>
      <c r="F84" s="18" t="s">
        <v>28</v>
      </c>
      <c r="G84" s="17"/>
      <c r="H84" s="19"/>
      <c r="I84" s="20">
        <v>0</v>
      </c>
      <c r="J84" s="20">
        <v>0</v>
      </c>
      <c r="K84" s="20">
        <v>0</v>
      </c>
      <c r="L84" s="20">
        <v>23843.228028051191</v>
      </c>
      <c r="M84" s="20">
        <v>0</v>
      </c>
      <c r="N84" s="20">
        <v>2309.0001842923671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0">
        <v>48229.509769086231</v>
      </c>
      <c r="U84" s="22">
        <v>2590.0251053406</v>
      </c>
      <c r="V84" s="22">
        <v>76971.763086770385</v>
      </c>
      <c r="W84" s="21">
        <v>76971.763086770385</v>
      </c>
      <c r="X84" s="21">
        <v>0</v>
      </c>
    </row>
    <row r="85" spans="3:24" x14ac:dyDescent="0.4">
      <c r="C85" s="16" t="s">
        <v>145</v>
      </c>
      <c r="D85" s="23" t="s">
        <v>146</v>
      </c>
      <c r="E85" s="24" t="s">
        <v>147</v>
      </c>
      <c r="F85" s="18" t="s">
        <v>29</v>
      </c>
      <c r="G85" s="17"/>
      <c r="H85" s="19"/>
      <c r="I85" s="20">
        <v>7.4188611441209099E-2</v>
      </c>
      <c r="J85" s="20">
        <v>0</v>
      </c>
      <c r="K85" s="20">
        <v>0</v>
      </c>
      <c r="L85" s="20">
        <v>32347.969779534647</v>
      </c>
      <c r="M85" s="20">
        <v>0</v>
      </c>
      <c r="N85" s="20">
        <v>23665.743766969728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0">
        <v>283938.8275137021</v>
      </c>
      <c r="U85" s="22">
        <v>2369.9237124991214</v>
      </c>
      <c r="V85" s="22">
        <v>342322.53896131704</v>
      </c>
      <c r="W85" s="21">
        <v>342322.53896131704</v>
      </c>
      <c r="X85" s="21">
        <v>0</v>
      </c>
    </row>
    <row r="86" spans="3:24" x14ac:dyDescent="0.4">
      <c r="C86" s="16" t="s">
        <v>148</v>
      </c>
      <c r="D86" s="24" t="s">
        <v>149</v>
      </c>
      <c r="E86" s="24" t="s">
        <v>150</v>
      </c>
      <c r="F86" s="18" t="s">
        <v>30</v>
      </c>
      <c r="G86" s="17"/>
      <c r="H86" s="19"/>
      <c r="I86" s="20">
        <v>0</v>
      </c>
      <c r="J86" s="20">
        <v>0</v>
      </c>
      <c r="K86" s="20">
        <v>0</v>
      </c>
      <c r="L86" s="20">
        <v>963.81555031679966</v>
      </c>
      <c r="M86" s="20">
        <v>0</v>
      </c>
      <c r="N86" s="20">
        <v>2470.1973215324069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0">
        <v>16313.430206034509</v>
      </c>
      <c r="U86" s="22">
        <v>1550.0927128296757</v>
      </c>
      <c r="V86" s="22">
        <v>21297.535790713391</v>
      </c>
      <c r="W86" s="21">
        <v>21297.535790713388</v>
      </c>
      <c r="X86" s="21">
        <v>0</v>
      </c>
    </row>
    <row r="87" spans="3:24" x14ac:dyDescent="0.4">
      <c r="C87" s="16" t="s">
        <v>151</v>
      </c>
      <c r="D87" s="24" t="s">
        <v>152</v>
      </c>
      <c r="E87" s="24" t="s">
        <v>153</v>
      </c>
      <c r="F87" s="18" t="s">
        <v>31</v>
      </c>
      <c r="G87" s="17"/>
      <c r="H87" s="19"/>
      <c r="I87" s="20">
        <v>0</v>
      </c>
      <c r="J87" s="20">
        <v>0</v>
      </c>
      <c r="K87" s="20">
        <v>0</v>
      </c>
      <c r="L87" s="20">
        <v>5888.9453569681082</v>
      </c>
      <c r="M87" s="20">
        <v>0</v>
      </c>
      <c r="N87" s="20">
        <v>14115.942000355297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0">
        <v>37937.145755954705</v>
      </c>
      <c r="U87" s="22">
        <v>12265.734288318063</v>
      </c>
      <c r="V87" s="22">
        <v>70207.767401596182</v>
      </c>
      <c r="W87" s="21">
        <v>70207.767401596167</v>
      </c>
      <c r="X87" s="21">
        <v>0</v>
      </c>
    </row>
    <row r="88" spans="3:24" x14ac:dyDescent="0.4">
      <c r="C88" s="16" t="s">
        <v>154</v>
      </c>
      <c r="D88" s="24" t="s">
        <v>155</v>
      </c>
      <c r="E88" s="24" t="s">
        <v>156</v>
      </c>
      <c r="F88" s="18" t="s">
        <v>32</v>
      </c>
      <c r="G88" s="17"/>
      <c r="H88" s="19"/>
      <c r="I88" s="20">
        <v>0</v>
      </c>
      <c r="J88" s="20">
        <v>0</v>
      </c>
      <c r="K88" s="20">
        <v>0</v>
      </c>
      <c r="L88" s="20">
        <v>4928.7787736725204</v>
      </c>
      <c r="M88" s="20">
        <v>0</v>
      </c>
      <c r="N88" s="20">
        <v>6475.9218180106418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0">
        <v>25845.051706103379</v>
      </c>
      <c r="U88" s="22">
        <v>984.19284891603525</v>
      </c>
      <c r="V88" s="22">
        <v>38233.945146702579</v>
      </c>
      <c r="W88" s="21">
        <v>38233.945146702565</v>
      </c>
      <c r="X88" s="21">
        <v>0</v>
      </c>
    </row>
    <row r="89" spans="3:24" x14ac:dyDescent="0.4">
      <c r="C89" s="16" t="s">
        <v>157</v>
      </c>
      <c r="D89" s="24" t="s">
        <v>158</v>
      </c>
      <c r="E89" s="24" t="s">
        <v>159</v>
      </c>
      <c r="F89" s="18" t="s">
        <v>33</v>
      </c>
      <c r="G89" s="17"/>
      <c r="H89" s="19"/>
      <c r="I89" s="20">
        <v>0</v>
      </c>
      <c r="J89" s="20">
        <v>0</v>
      </c>
      <c r="K89" s="20">
        <v>0</v>
      </c>
      <c r="L89" s="20">
        <v>64640.82335155351</v>
      </c>
      <c r="M89" s="20">
        <v>0</v>
      </c>
      <c r="N89" s="20">
        <v>58787.549881891027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0">
        <v>101669.16455933523</v>
      </c>
      <c r="U89" s="22">
        <v>4193.0134688719972</v>
      </c>
      <c r="V89" s="22">
        <v>229290.55126165177</v>
      </c>
      <c r="W89" s="21">
        <v>229290.55126165177</v>
      </c>
      <c r="X89" s="21">
        <v>0</v>
      </c>
    </row>
    <row r="90" spans="3:24" x14ac:dyDescent="0.4">
      <c r="C90" s="16" t="s">
        <v>160</v>
      </c>
      <c r="D90" s="24" t="s">
        <v>161</v>
      </c>
      <c r="E90" s="24" t="s">
        <v>162</v>
      </c>
      <c r="F90" s="23" t="s">
        <v>34</v>
      </c>
      <c r="G90" s="17"/>
      <c r="H90" s="19"/>
      <c r="I90" s="20">
        <v>0</v>
      </c>
      <c r="J90" s="20">
        <v>0</v>
      </c>
      <c r="K90" s="20">
        <v>0</v>
      </c>
      <c r="L90" s="20">
        <v>24363.727377618492</v>
      </c>
      <c r="M90" s="20">
        <v>0</v>
      </c>
      <c r="N90" s="20">
        <v>22236.077792779921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20">
        <v>33896.077437485299</v>
      </c>
      <c r="U90" s="22">
        <v>3729.6935020140195</v>
      </c>
      <c r="V90" s="22">
        <v>84225.576109897738</v>
      </c>
      <c r="W90" s="19">
        <v>84225.576109897738</v>
      </c>
      <c r="X90" s="19">
        <v>0</v>
      </c>
    </row>
    <row r="91" spans="3:24" x14ac:dyDescent="0.4">
      <c r="C91" s="16" t="s">
        <v>163</v>
      </c>
      <c r="D91" s="24" t="s">
        <v>164</v>
      </c>
      <c r="E91" s="24" t="s">
        <v>165</v>
      </c>
      <c r="F91" s="23" t="s">
        <v>35</v>
      </c>
      <c r="G91" s="17"/>
      <c r="H91" s="19"/>
      <c r="I91" s="20">
        <v>0</v>
      </c>
      <c r="J91" s="20">
        <v>0</v>
      </c>
      <c r="K91" s="20">
        <v>0</v>
      </c>
      <c r="L91" s="20">
        <v>17956.049130557174</v>
      </c>
      <c r="M91" s="20">
        <v>0</v>
      </c>
      <c r="N91" s="20">
        <v>23090.333451801936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20">
        <v>51594.414157490777</v>
      </c>
      <c r="U91" s="22">
        <v>21.452656967480195</v>
      </c>
      <c r="V91" s="22">
        <v>92662.249396817366</v>
      </c>
      <c r="W91" s="19">
        <v>92662.249396817366</v>
      </c>
      <c r="X91" s="19">
        <v>0</v>
      </c>
    </row>
    <row r="92" spans="3:24" x14ac:dyDescent="0.4">
      <c r="C92" s="16" t="s">
        <v>166</v>
      </c>
      <c r="D92" s="24" t="s">
        <v>167</v>
      </c>
      <c r="E92" s="24" t="s">
        <v>168</v>
      </c>
      <c r="F92" s="23" t="s">
        <v>36</v>
      </c>
      <c r="G92" s="17"/>
      <c r="H92" s="19"/>
      <c r="I92" s="20">
        <v>0</v>
      </c>
      <c r="J92" s="20">
        <v>0</v>
      </c>
      <c r="K92" s="20">
        <v>0</v>
      </c>
      <c r="L92" s="20">
        <v>22321.046843377844</v>
      </c>
      <c r="M92" s="20">
        <v>0</v>
      </c>
      <c r="N92" s="20">
        <v>13461.138637309168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20">
        <v>16178.672964359155</v>
      </c>
      <c r="U92" s="22">
        <v>441.86730989049698</v>
      </c>
      <c r="V92" s="22">
        <v>52402.725754936662</v>
      </c>
      <c r="W92" s="19">
        <v>52402.725754936662</v>
      </c>
      <c r="X92" s="19">
        <v>0</v>
      </c>
    </row>
    <row r="93" spans="3:24" x14ac:dyDescent="0.4">
      <c r="C93" s="16" t="s">
        <v>169</v>
      </c>
      <c r="D93" s="24" t="s">
        <v>170</v>
      </c>
      <c r="E93" s="24" t="s">
        <v>171</v>
      </c>
      <c r="F93" s="18" t="s">
        <v>37</v>
      </c>
      <c r="G93" s="17"/>
      <c r="H93" s="19"/>
      <c r="I93" s="20">
        <v>0</v>
      </c>
      <c r="J93" s="20">
        <v>0</v>
      </c>
      <c r="K93" s="20">
        <v>0</v>
      </c>
      <c r="L93" s="20">
        <v>40025.457352833888</v>
      </c>
      <c r="M93" s="20">
        <v>0</v>
      </c>
      <c r="N93" s="20">
        <v>40414.52539228469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0">
        <v>81406.5255799429</v>
      </c>
      <c r="U93" s="22">
        <v>1520.5459363485704</v>
      </c>
      <c r="V93" s="22">
        <v>163367.05426141003</v>
      </c>
      <c r="W93" s="21">
        <v>163367.05426141003</v>
      </c>
      <c r="X93" s="21">
        <v>0</v>
      </c>
    </row>
    <row r="94" spans="3:24" x14ac:dyDescent="0.4">
      <c r="C94" s="16" t="s">
        <v>172</v>
      </c>
      <c r="D94" s="23" t="s">
        <v>173</v>
      </c>
      <c r="E94" s="23" t="s">
        <v>174</v>
      </c>
      <c r="F94" s="18" t="s">
        <v>38</v>
      </c>
      <c r="G94" s="17"/>
      <c r="H94" s="19"/>
      <c r="I94" s="20">
        <v>0</v>
      </c>
      <c r="J94" s="20">
        <v>0.48516192414894499</v>
      </c>
      <c r="K94" s="20">
        <v>0</v>
      </c>
      <c r="L94" s="20">
        <v>23009.495664470356</v>
      </c>
      <c r="M94" s="20">
        <v>0</v>
      </c>
      <c r="N94" s="20">
        <v>60644.352100420983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0">
        <v>102755.74203300403</v>
      </c>
      <c r="U94" s="22">
        <v>224.84549956404416</v>
      </c>
      <c r="V94" s="22">
        <v>186634.92045938357</v>
      </c>
      <c r="W94" s="21">
        <v>186634.9204593836</v>
      </c>
      <c r="X94" s="21">
        <v>0</v>
      </c>
    </row>
    <row r="95" spans="3:24" x14ac:dyDescent="0.4">
      <c r="C95" s="16" t="s">
        <v>175</v>
      </c>
      <c r="D95" s="24" t="s">
        <v>176</v>
      </c>
      <c r="E95" s="24" t="s">
        <v>177</v>
      </c>
      <c r="F95" s="18" t="s">
        <v>39</v>
      </c>
      <c r="G95" s="17"/>
      <c r="H95" s="19"/>
      <c r="I95" s="20">
        <v>0</v>
      </c>
      <c r="J95" s="20">
        <v>0</v>
      </c>
      <c r="K95" s="20">
        <v>0</v>
      </c>
      <c r="L95" s="20">
        <v>50490.07270140975</v>
      </c>
      <c r="M95" s="20">
        <v>0</v>
      </c>
      <c r="N95" s="20">
        <v>65687.581015605378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0">
        <v>127153.22817237966</v>
      </c>
      <c r="U95" s="22">
        <v>2716.3220343804842</v>
      </c>
      <c r="V95" s="22">
        <v>246047.20392377526</v>
      </c>
      <c r="W95" s="21">
        <v>246047.20392377529</v>
      </c>
      <c r="X95" s="21">
        <v>0</v>
      </c>
    </row>
    <row r="96" spans="3:24" x14ac:dyDescent="0.4">
      <c r="C96" s="16" t="s">
        <v>178</v>
      </c>
      <c r="D96" s="24" t="s">
        <v>179</v>
      </c>
      <c r="E96" s="24" t="s">
        <v>180</v>
      </c>
      <c r="F96" s="18" t="s">
        <v>40</v>
      </c>
      <c r="G96" s="17"/>
      <c r="H96" s="19"/>
      <c r="I96" s="20">
        <v>0</v>
      </c>
      <c r="J96" s="20">
        <v>0</v>
      </c>
      <c r="K96" s="20">
        <v>0</v>
      </c>
      <c r="L96" s="20">
        <v>676.03119342163347</v>
      </c>
      <c r="M96" s="20">
        <v>0</v>
      </c>
      <c r="N96" s="20">
        <v>417.06578639236932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0">
        <v>4612.388203002326</v>
      </c>
      <c r="U96" s="22">
        <v>118.66659511222207</v>
      </c>
      <c r="V96" s="22">
        <v>5824.1517779285505</v>
      </c>
      <c r="W96" s="21">
        <v>5824.1517779285505</v>
      </c>
      <c r="X96" s="21">
        <v>0</v>
      </c>
    </row>
    <row r="97" spans="3:24" x14ac:dyDescent="0.4">
      <c r="C97" s="16" t="s">
        <v>181</v>
      </c>
      <c r="D97" s="24" t="s">
        <v>182</v>
      </c>
      <c r="E97" s="24" t="s">
        <v>183</v>
      </c>
      <c r="F97" s="18" t="s">
        <v>41</v>
      </c>
      <c r="G97" s="17"/>
      <c r="H97" s="19"/>
      <c r="I97" s="20">
        <v>0</v>
      </c>
      <c r="J97" s="20">
        <v>8478.6444187703255</v>
      </c>
      <c r="K97" s="20">
        <v>0</v>
      </c>
      <c r="L97" s="20">
        <v>41648.082002172778</v>
      </c>
      <c r="M97" s="20">
        <v>0</v>
      </c>
      <c r="N97" s="20">
        <v>15062.052582714563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0">
        <v>123210.70292231638</v>
      </c>
      <c r="U97" s="22">
        <v>10759.030752591096</v>
      </c>
      <c r="V97" s="22">
        <v>199158.51267856514</v>
      </c>
      <c r="W97" s="21">
        <v>199158.51267856517</v>
      </c>
      <c r="X97" s="21">
        <v>0</v>
      </c>
    </row>
    <row r="98" spans="3:24" x14ac:dyDescent="0.4">
      <c r="C98" s="16" t="s">
        <v>184</v>
      </c>
      <c r="D98" s="24" t="s">
        <v>185</v>
      </c>
      <c r="E98" s="24" t="s">
        <v>186</v>
      </c>
      <c r="F98" s="18" t="s">
        <v>42</v>
      </c>
      <c r="G98" s="17"/>
      <c r="H98" s="19"/>
      <c r="I98" s="20">
        <v>0</v>
      </c>
      <c r="J98" s="20">
        <v>22.059595456458908</v>
      </c>
      <c r="K98" s="20">
        <v>0</v>
      </c>
      <c r="L98" s="20">
        <v>9915.2410353119812</v>
      </c>
      <c r="M98" s="20">
        <v>0</v>
      </c>
      <c r="N98" s="20">
        <v>6233.6970420951193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0">
        <v>17374.045040711339</v>
      </c>
      <c r="U98" s="22">
        <v>222.63912919854261</v>
      </c>
      <c r="V98" s="22">
        <v>33767.68184277344</v>
      </c>
      <c r="W98" s="21">
        <v>33767.68184277344</v>
      </c>
      <c r="X98" s="21">
        <v>0</v>
      </c>
    </row>
    <row r="99" spans="3:24" x14ac:dyDescent="0.4">
      <c r="C99" s="16" t="s">
        <v>187</v>
      </c>
      <c r="D99" s="24"/>
      <c r="E99" s="23" t="s">
        <v>188</v>
      </c>
      <c r="F99" s="18" t="s">
        <v>43</v>
      </c>
      <c r="G99" s="17"/>
      <c r="H99" s="19"/>
      <c r="I99" s="20">
        <v>0</v>
      </c>
      <c r="J99" s="20">
        <v>0</v>
      </c>
      <c r="K99" s="20">
        <v>0</v>
      </c>
      <c r="L99" s="20">
        <v>182510.62738404147</v>
      </c>
      <c r="M99" s="20">
        <v>0</v>
      </c>
      <c r="N99" s="20">
        <v>1004.8388873074134</v>
      </c>
      <c r="O99" s="19">
        <v>3812.9098796416256</v>
      </c>
      <c r="P99" s="19">
        <v>0</v>
      </c>
      <c r="Q99" s="19">
        <v>0</v>
      </c>
      <c r="R99" s="19">
        <v>0</v>
      </c>
      <c r="S99" s="19">
        <v>0</v>
      </c>
      <c r="T99" s="20">
        <v>0</v>
      </c>
      <c r="U99" s="22">
        <v>20166.328000000001</v>
      </c>
      <c r="V99" s="22">
        <v>207494.70415099052</v>
      </c>
      <c r="W99" s="19">
        <v>179783.68624293985</v>
      </c>
      <c r="X99" s="19">
        <v>27711.017908050806</v>
      </c>
    </row>
    <row r="100" spans="3:24" x14ac:dyDescent="0.4">
      <c r="C100" s="16" t="s">
        <v>189</v>
      </c>
      <c r="D100" s="23" t="s">
        <v>190</v>
      </c>
      <c r="E100" s="18" t="s">
        <v>191</v>
      </c>
      <c r="F100" s="18" t="s">
        <v>44</v>
      </c>
      <c r="G100" s="17"/>
      <c r="H100" s="19"/>
      <c r="I100" s="20">
        <v>0</v>
      </c>
      <c r="J100" s="20">
        <v>0</v>
      </c>
      <c r="K100" s="20">
        <v>0</v>
      </c>
      <c r="L100" s="20">
        <v>514466.81535197073</v>
      </c>
      <c r="M100" s="20">
        <v>0</v>
      </c>
      <c r="N100" s="20">
        <v>433237.74904990615</v>
      </c>
      <c r="O100" s="19">
        <v>6323.8554836159938</v>
      </c>
      <c r="P100" s="19">
        <v>0</v>
      </c>
      <c r="Q100" s="19">
        <v>0</v>
      </c>
      <c r="R100" s="19">
        <v>0</v>
      </c>
      <c r="S100" s="19">
        <v>0</v>
      </c>
      <c r="T100" s="20">
        <v>952427.86485712801</v>
      </c>
      <c r="U100" s="22">
        <v>1095.117</v>
      </c>
      <c r="V100" s="22">
        <v>1907551.4017426209</v>
      </c>
      <c r="W100" s="19">
        <v>1907551.4017426209</v>
      </c>
      <c r="X100" s="19">
        <v>0</v>
      </c>
    </row>
    <row r="101" spans="3:24" x14ac:dyDescent="0.4">
      <c r="C101" s="16" t="s">
        <v>192</v>
      </c>
      <c r="D101" s="17"/>
      <c r="E101" s="18" t="s">
        <v>193</v>
      </c>
      <c r="F101" s="18" t="s">
        <v>45</v>
      </c>
      <c r="G101" s="17"/>
      <c r="H101" s="19"/>
      <c r="I101" s="20">
        <v>16.201053943179456</v>
      </c>
      <c r="J101" s="20">
        <v>0</v>
      </c>
      <c r="K101" s="20">
        <v>0</v>
      </c>
      <c r="L101" s="20">
        <v>2628703.0584443277</v>
      </c>
      <c r="M101" s="20">
        <v>0</v>
      </c>
      <c r="N101" s="20">
        <v>1181.5395910120728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0">
        <v>62270.175599999995</v>
      </c>
      <c r="U101" s="22">
        <v>0</v>
      </c>
      <c r="V101" s="22">
        <v>2692170.9746892829</v>
      </c>
      <c r="W101" s="21">
        <v>2657189.1023307256</v>
      </c>
      <c r="X101" s="21">
        <v>34981.872358556473</v>
      </c>
    </row>
    <row r="102" spans="3:24" x14ac:dyDescent="0.4">
      <c r="C102" s="16" t="s">
        <v>194</v>
      </c>
      <c r="D102" s="17"/>
      <c r="E102" s="25" t="s">
        <v>195</v>
      </c>
      <c r="F102" s="18" t="s">
        <v>46</v>
      </c>
      <c r="G102" s="17"/>
      <c r="H102" s="19"/>
      <c r="I102" s="20">
        <v>16.201053943179456</v>
      </c>
      <c r="J102" s="20">
        <v>0</v>
      </c>
      <c r="K102" s="20">
        <v>0</v>
      </c>
      <c r="L102" s="20">
        <v>1457688.6704186206</v>
      </c>
      <c r="M102" s="20">
        <v>0</v>
      </c>
      <c r="N102" s="20">
        <v>52.17198346890877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0">
        <v>59682.146399999998</v>
      </c>
      <c r="U102" s="22">
        <v>0</v>
      </c>
      <c r="V102" s="22">
        <v>1517439.1898560326</v>
      </c>
      <c r="W102" s="21">
        <v>1491213.1563616616</v>
      </c>
      <c r="X102" s="21">
        <v>26226.033494370891</v>
      </c>
    </row>
    <row r="103" spans="3:24" x14ac:dyDescent="0.4">
      <c r="C103" s="16" t="s">
        <v>196</v>
      </c>
      <c r="D103" s="17"/>
      <c r="E103" s="17" t="s">
        <v>197</v>
      </c>
      <c r="F103" s="18" t="s">
        <v>47</v>
      </c>
      <c r="G103" s="17"/>
      <c r="H103" s="19"/>
      <c r="I103" s="20">
        <v>0</v>
      </c>
      <c r="J103" s="20">
        <v>0</v>
      </c>
      <c r="K103" s="20">
        <v>0</v>
      </c>
      <c r="L103" s="20">
        <v>1291155.0207534994</v>
      </c>
      <c r="M103" s="20">
        <v>0</v>
      </c>
      <c r="N103" s="20">
        <v>0.98396708635428154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0">
        <v>0</v>
      </c>
      <c r="U103" s="22">
        <v>0</v>
      </c>
      <c r="V103" s="22">
        <v>1291156.0047205857</v>
      </c>
      <c r="W103" s="21">
        <v>1265097.7868426978</v>
      </c>
      <c r="X103" s="21">
        <v>26058.217877887979</v>
      </c>
    </row>
    <row r="104" spans="3:24" x14ac:dyDescent="0.4">
      <c r="C104" s="16" t="s">
        <v>198</v>
      </c>
      <c r="D104" s="17" t="s">
        <v>199</v>
      </c>
      <c r="E104" s="23" t="s">
        <v>200</v>
      </c>
      <c r="F104" s="18" t="s">
        <v>48</v>
      </c>
      <c r="G104" s="17"/>
      <c r="H104" s="19"/>
      <c r="I104" s="20">
        <v>0</v>
      </c>
      <c r="J104" s="20">
        <v>0</v>
      </c>
      <c r="K104" s="20">
        <v>0</v>
      </c>
      <c r="L104" s="20">
        <v>42634.394584918053</v>
      </c>
      <c r="M104" s="20">
        <v>0</v>
      </c>
      <c r="N104" s="20">
        <v>51.188016382554487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0">
        <v>0</v>
      </c>
      <c r="U104" s="22">
        <v>0</v>
      </c>
      <c r="V104" s="22">
        <v>42685.582601300608</v>
      </c>
      <c r="W104" s="21">
        <v>42685.582601300615</v>
      </c>
      <c r="X104" s="21">
        <v>0</v>
      </c>
    </row>
    <row r="105" spans="3:24" x14ac:dyDescent="0.4">
      <c r="C105" s="16" t="s">
        <v>201</v>
      </c>
      <c r="D105" s="17"/>
      <c r="E105" s="23" t="s">
        <v>202</v>
      </c>
      <c r="F105" s="18" t="s">
        <v>49</v>
      </c>
      <c r="G105" s="17"/>
      <c r="H105" s="19"/>
      <c r="I105" s="20">
        <v>0</v>
      </c>
      <c r="J105" s="20">
        <v>0</v>
      </c>
      <c r="K105" s="20">
        <v>0</v>
      </c>
      <c r="L105" s="20">
        <v>11020.103705074773</v>
      </c>
      <c r="M105" s="20">
        <v>0</v>
      </c>
      <c r="N105" s="20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20">
        <v>0</v>
      </c>
      <c r="U105" s="22">
        <v>0</v>
      </c>
      <c r="V105" s="22">
        <v>11020.103705074773</v>
      </c>
      <c r="W105" s="19">
        <v>11020.103705074773</v>
      </c>
      <c r="X105" s="19">
        <v>0</v>
      </c>
    </row>
    <row r="106" spans="3:24" x14ac:dyDescent="0.4">
      <c r="C106" s="16" t="s">
        <v>203</v>
      </c>
      <c r="D106" s="17" t="s">
        <v>204</v>
      </c>
      <c r="E106" s="23" t="s">
        <v>205</v>
      </c>
      <c r="F106" s="18" t="s">
        <v>50</v>
      </c>
      <c r="G106" s="17"/>
      <c r="H106" s="19"/>
      <c r="I106" s="20">
        <v>16.201053943179456</v>
      </c>
      <c r="J106" s="20">
        <v>0</v>
      </c>
      <c r="K106" s="20">
        <v>0</v>
      </c>
      <c r="L106" s="20">
        <v>6181.7181699734147</v>
      </c>
      <c r="M106" s="20">
        <v>0</v>
      </c>
      <c r="N106" s="20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20">
        <v>59682.146399999998</v>
      </c>
      <c r="U106" s="22">
        <v>0</v>
      </c>
      <c r="V106" s="22">
        <v>65880.065623916598</v>
      </c>
      <c r="W106" s="19">
        <v>65712.250007433686</v>
      </c>
      <c r="X106" s="19">
        <v>167.8156164829108</v>
      </c>
    </row>
    <row r="107" spans="3:24" x14ac:dyDescent="0.4">
      <c r="C107" s="16" t="s">
        <v>206</v>
      </c>
      <c r="D107" s="17" t="s">
        <v>207</v>
      </c>
      <c r="E107" s="23" t="s">
        <v>208</v>
      </c>
      <c r="F107" s="18" t="s">
        <v>51</v>
      </c>
      <c r="G107" s="17"/>
      <c r="H107" s="19"/>
      <c r="I107" s="20">
        <v>0</v>
      </c>
      <c r="J107" s="20">
        <v>0</v>
      </c>
      <c r="K107" s="20">
        <v>0</v>
      </c>
      <c r="L107" s="20">
        <v>44861.652789619104</v>
      </c>
      <c r="M107" s="20">
        <v>0</v>
      </c>
      <c r="N107" s="20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20">
        <v>0</v>
      </c>
      <c r="U107" s="22">
        <v>0</v>
      </c>
      <c r="V107" s="22">
        <v>44861.652789619104</v>
      </c>
      <c r="W107" s="19">
        <v>44861.652789619104</v>
      </c>
      <c r="X107" s="19">
        <v>0</v>
      </c>
    </row>
    <row r="108" spans="3:24" x14ac:dyDescent="0.4">
      <c r="C108" s="16" t="s">
        <v>209</v>
      </c>
      <c r="D108" s="17" t="s">
        <v>210</v>
      </c>
      <c r="E108" s="24" t="s">
        <v>211</v>
      </c>
      <c r="F108" s="18" t="s">
        <v>52</v>
      </c>
      <c r="G108" s="17"/>
      <c r="H108" s="19"/>
      <c r="I108" s="20">
        <v>0</v>
      </c>
      <c r="J108" s="20">
        <v>0</v>
      </c>
      <c r="K108" s="20">
        <v>0</v>
      </c>
      <c r="L108" s="20">
        <v>61835.780415535744</v>
      </c>
      <c r="M108" s="20">
        <v>0</v>
      </c>
      <c r="N108" s="20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20">
        <v>0</v>
      </c>
      <c r="U108" s="22">
        <v>0</v>
      </c>
      <c r="V108" s="22">
        <v>61835.780415535744</v>
      </c>
      <c r="W108" s="19">
        <v>61835.780415535744</v>
      </c>
      <c r="X108" s="19">
        <v>0</v>
      </c>
    </row>
    <row r="109" spans="3:24" x14ac:dyDescent="0.4">
      <c r="C109" s="16" t="s">
        <v>212</v>
      </c>
      <c r="D109" s="17"/>
      <c r="E109" s="25" t="s">
        <v>213</v>
      </c>
      <c r="F109" s="25" t="s">
        <v>53</v>
      </c>
      <c r="G109" s="17"/>
      <c r="H109" s="19"/>
      <c r="I109" s="20">
        <v>0</v>
      </c>
      <c r="J109" s="20">
        <v>0</v>
      </c>
      <c r="K109" s="20">
        <v>0</v>
      </c>
      <c r="L109" s="20">
        <v>1171014.3880257066</v>
      </c>
      <c r="M109" s="20">
        <v>0</v>
      </c>
      <c r="N109" s="20">
        <v>1129.367607543164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0">
        <v>2588.0292000000004</v>
      </c>
      <c r="U109" s="22">
        <v>0</v>
      </c>
      <c r="V109" s="22">
        <v>1174731.7848332499</v>
      </c>
      <c r="W109" s="21">
        <v>1165975.945969064</v>
      </c>
      <c r="X109" s="21">
        <v>8755.8388641855781</v>
      </c>
    </row>
    <row r="110" spans="3:24" x14ac:dyDescent="0.4">
      <c r="C110" s="16" t="s">
        <v>214</v>
      </c>
      <c r="D110" s="17"/>
      <c r="E110" s="23" t="s">
        <v>215</v>
      </c>
      <c r="F110" s="18" t="s">
        <v>54</v>
      </c>
      <c r="G110" s="17"/>
      <c r="H110" s="19"/>
      <c r="I110" s="20">
        <v>0</v>
      </c>
      <c r="J110" s="20">
        <v>0</v>
      </c>
      <c r="K110" s="20">
        <v>0</v>
      </c>
      <c r="L110" s="20">
        <v>1058000.134251971</v>
      </c>
      <c r="M110" s="20">
        <v>0</v>
      </c>
      <c r="N110" s="20">
        <v>1129.367607543164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0">
        <v>0</v>
      </c>
      <c r="U110" s="22">
        <v>0</v>
      </c>
      <c r="V110" s="22">
        <v>1059129.5018595143</v>
      </c>
      <c r="W110" s="21">
        <v>1056750.847147987</v>
      </c>
      <c r="X110" s="21">
        <v>2378.6547115270528</v>
      </c>
    </row>
    <row r="111" spans="3:24" x14ac:dyDescent="0.4">
      <c r="C111" s="16" t="s">
        <v>216</v>
      </c>
      <c r="D111" s="23" t="s">
        <v>204</v>
      </c>
      <c r="E111" s="17" t="s">
        <v>217</v>
      </c>
      <c r="F111" s="18" t="s">
        <v>50</v>
      </c>
      <c r="G111" s="17"/>
      <c r="H111" s="19"/>
      <c r="I111" s="20">
        <v>0</v>
      </c>
      <c r="J111" s="20">
        <v>0</v>
      </c>
      <c r="K111" s="20">
        <v>0</v>
      </c>
      <c r="L111" s="20">
        <v>1067.9704083046922</v>
      </c>
      <c r="M111" s="20">
        <v>0</v>
      </c>
      <c r="N111" s="20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20">
        <v>2588.0292000000004</v>
      </c>
      <c r="U111" s="22">
        <v>0</v>
      </c>
      <c r="V111" s="22">
        <v>3655.9996083046926</v>
      </c>
      <c r="W111" s="19">
        <v>3638.4271396835416</v>
      </c>
      <c r="X111" s="19">
        <v>17.572468621150957</v>
      </c>
    </row>
    <row r="112" spans="3:24" x14ac:dyDescent="0.4">
      <c r="C112" s="16" t="s">
        <v>218</v>
      </c>
      <c r="D112" s="17" t="s">
        <v>207</v>
      </c>
      <c r="E112" s="17" t="s">
        <v>219</v>
      </c>
      <c r="F112" s="25" t="s">
        <v>51</v>
      </c>
      <c r="G112" s="17"/>
      <c r="H112" s="19"/>
      <c r="I112" s="20">
        <v>0</v>
      </c>
      <c r="J112" s="20">
        <v>0</v>
      </c>
      <c r="K112" s="20">
        <v>0</v>
      </c>
      <c r="L112" s="20">
        <v>96922.430119205179</v>
      </c>
      <c r="M112" s="20">
        <v>0</v>
      </c>
      <c r="N112" s="20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20">
        <v>0</v>
      </c>
      <c r="U112" s="22">
        <v>0</v>
      </c>
      <c r="V112" s="22">
        <v>96922.430119205179</v>
      </c>
      <c r="W112" s="19">
        <v>90562.818435167806</v>
      </c>
      <c r="X112" s="19">
        <v>6359.6116840373734</v>
      </c>
    </row>
    <row r="113" spans="3:24" x14ac:dyDescent="0.4">
      <c r="C113" s="16" t="s">
        <v>220</v>
      </c>
      <c r="D113" s="17" t="s">
        <v>210</v>
      </c>
      <c r="E113" s="17" t="s">
        <v>221</v>
      </c>
      <c r="F113" s="18" t="s">
        <v>52</v>
      </c>
      <c r="G113" s="17"/>
      <c r="H113" s="19"/>
      <c r="I113" s="20">
        <v>0</v>
      </c>
      <c r="J113" s="20">
        <v>0</v>
      </c>
      <c r="K113" s="20">
        <v>0</v>
      </c>
      <c r="L113" s="20">
        <v>15023.853246225588</v>
      </c>
      <c r="M113" s="20">
        <v>0</v>
      </c>
      <c r="N113" s="20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20">
        <v>0</v>
      </c>
      <c r="U113" s="22">
        <v>0</v>
      </c>
      <c r="V113" s="22">
        <v>15023.853246225588</v>
      </c>
      <c r="W113" s="19">
        <v>15023.853246225588</v>
      </c>
      <c r="X113" s="19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8502E2-50C1-49C4-A57E-6686EAD95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2EE837-40AF-4536-96A5-8F86141883EA}">
  <ds:schemaRefs>
    <ds:schemaRef ds:uri="bf82e485-ea92-44bb-a198-9fd69946a06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e0b654a8-61a5-4a56-b69d-ea9ad85e9fac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FFC6106-9CF2-4959-A0A0-BDB434A441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エネバラ（需要年次比較）</vt:lpstr>
      <vt:lpstr>★エネバラ（元データ）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藤森 慎太郎</dc:creator>
  <cp:keywords/>
  <dc:description/>
  <cp:lastModifiedBy>928001530</cp:lastModifiedBy>
  <cp:revision/>
  <cp:lastPrinted>2022-05-17T23:48:15Z</cp:lastPrinted>
  <dcterms:created xsi:type="dcterms:W3CDTF">2022-02-15T12:41:05Z</dcterms:created>
  <dcterms:modified xsi:type="dcterms:W3CDTF">2022-05-17T23:48:20Z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