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/>
  <mc:AlternateContent xmlns:mc="http://schemas.openxmlformats.org/markup-compatibility/2006">
    <mc:Choice Requires="x15">
      <x15ac:absPath xmlns:x15ac="http://schemas.microsoft.com/office/spreadsheetml/2010/11/ac" url="R:\化石エネルギー・国際協力\石炭グループ\2020\白書\"/>
    </mc:Choice>
  </mc:AlternateContent>
  <xr:revisionPtr revIDLastSave="0" documentId="13_ncr:1_{0AC0E4BD-8AB5-4D9E-B48E-8EF7952CC2F8}" xr6:coauthVersionLast="46" xr6:coauthVersionMax="46" xr10:uidLastSave="{00000000-0000-0000-0000-000000000000}"/>
  <bookViews>
    <workbookView xWindow="-120" yWindow="-120" windowWidth="19440" windowHeight="15000" activeTab="2" xr2:uid="{00000000-000D-0000-FFFF-FFFF00000000}"/>
  </bookViews>
  <sheets>
    <sheet name="グラフ" sheetId="3" r:id="rId1"/>
    <sheet name="データ" sheetId="2" r:id="rId2"/>
    <sheet name="貿易統計" sheetId="4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4" l="1"/>
  <c r="H8" i="4"/>
  <c r="H5" i="4"/>
  <c r="G11" i="4"/>
  <c r="G8" i="4"/>
  <c r="G5" i="4"/>
  <c r="C11" i="4"/>
  <c r="B11" i="4"/>
  <c r="C8" i="4"/>
  <c r="B8" i="4"/>
  <c r="C5" i="4"/>
  <c r="B5" i="4"/>
  <c r="F6" i="2"/>
  <c r="F5" i="2"/>
  <c r="F4" i="2"/>
</calcChain>
</file>

<file path=xl/sharedStrings.xml><?xml version="1.0" encoding="utf-8"?>
<sst xmlns="http://schemas.openxmlformats.org/spreadsheetml/2006/main" count="64" uniqueCount="40">
  <si>
    <t>【第224-3-1】石炭輸入価格の国際比較</t>
  </si>
  <si>
    <t>（注）各国の平均石炭輸入価格（CIF価格）。</t>
  </si>
  <si>
    <t>(ドル/トン）</t>
  </si>
  <si>
    <t>日本</t>
  </si>
  <si>
    <t>韓国</t>
  </si>
  <si>
    <t>一般炭</t>
  </si>
  <si>
    <t>2010年</t>
  </si>
  <si>
    <t>2011年</t>
  </si>
  <si>
    <t>2012年</t>
  </si>
  <si>
    <t>2013年</t>
  </si>
  <si>
    <t>原料炭</t>
  </si>
  <si>
    <t>　</t>
  </si>
  <si>
    <t>2014年</t>
  </si>
  <si>
    <t>2015年</t>
    <rPh sb="4" eb="5">
      <t>ネン</t>
    </rPh>
    <phoneticPr fontId="2"/>
  </si>
  <si>
    <t>2016年</t>
  </si>
  <si>
    <t>2017年</t>
  </si>
  <si>
    <t>2018年</t>
  </si>
  <si>
    <t>2018年</t>
    <rPh sb="4" eb="5">
      <t>ネン</t>
    </rPh>
    <phoneticPr fontId="2"/>
  </si>
  <si>
    <t>中国</t>
    <rPh sb="0" eb="2">
      <t>チュウゴク</t>
    </rPh>
    <phoneticPr fontId="2"/>
  </si>
  <si>
    <t>2019年</t>
  </si>
  <si>
    <t>韓国</t>
    <rPh sb="0" eb="2">
      <t>カンコク</t>
    </rPh>
    <phoneticPr fontId="2"/>
  </si>
  <si>
    <t>中国</t>
    <rPh sb="0" eb="2">
      <t>チュウゴク</t>
    </rPh>
    <phoneticPr fontId="2"/>
  </si>
  <si>
    <t>日本</t>
    <rPh sb="0" eb="2">
      <t>ニホン</t>
    </rPh>
    <phoneticPr fontId="2"/>
  </si>
  <si>
    <t>→　</t>
    <phoneticPr fontId="2"/>
  </si>
  <si>
    <t>上記により更新。</t>
    <rPh sb="0" eb="2">
      <t>ジョウキ</t>
    </rPh>
    <rPh sb="5" eb="7">
      <t>コウシン</t>
    </rPh>
    <phoneticPr fontId="2"/>
  </si>
  <si>
    <t>過去5年分をグラフに掲載。</t>
    <rPh sb="0" eb="2">
      <t>カコ</t>
    </rPh>
    <rPh sb="3" eb="5">
      <t>ネンブン</t>
    </rPh>
    <rPh sb="10" eb="12">
      <t>ケイサイ</t>
    </rPh>
    <phoneticPr fontId="2"/>
  </si>
  <si>
    <t>2020年</t>
  </si>
  <si>
    <t>2020年データの掲載予定。</t>
    <rPh sb="4" eb="5">
      <t>ネン</t>
    </rPh>
    <rPh sb="9" eb="11">
      <t>ケイサイ</t>
    </rPh>
    <rPh sb="11" eb="13">
      <t>ヨテイ</t>
    </rPh>
    <phoneticPr fontId="2"/>
  </si>
  <si>
    <t>出典：貿易統計及び「TEX Report」掲載データを基に作成</t>
    <rPh sb="0" eb="2">
      <t>シュッテン</t>
    </rPh>
    <rPh sb="3" eb="5">
      <t>ボウエキ</t>
    </rPh>
    <rPh sb="5" eb="7">
      <t>トウケイ</t>
    </rPh>
    <rPh sb="7" eb="8">
      <t>オヨ</t>
    </rPh>
    <rPh sb="21" eb="23">
      <t>ケイサイ</t>
    </rPh>
    <rPh sb="27" eb="28">
      <t>モト</t>
    </rPh>
    <phoneticPr fontId="2"/>
  </si>
  <si>
    <t>出典：貿易統計及び「TEX Report」掲載データを基に作成</t>
    <rPh sb="3" eb="5">
      <t>ボウエキ</t>
    </rPh>
    <rPh sb="5" eb="7">
      <t>トウケイ</t>
    </rPh>
    <rPh sb="7" eb="8">
      <t>オヨ</t>
    </rPh>
    <phoneticPr fontId="2"/>
  </si>
  <si>
    <t>TEXレポートは、日本のデータについても年データは貿易統計が確定値になったタイミングでTEXレポートに掲載されるので、遡及修正は基本的には入らない。</t>
    <rPh sb="64" eb="67">
      <t>キホンテキ</t>
    </rPh>
    <phoneticPr fontId="2"/>
  </si>
  <si>
    <t>原料炭</t>
    <rPh sb="0" eb="3">
      <t>ゲンリョウタン</t>
    </rPh>
    <phoneticPr fontId="2"/>
  </si>
  <si>
    <t>一般炭</t>
    <rPh sb="0" eb="3">
      <t>イッパンタン</t>
    </rPh>
    <phoneticPr fontId="2"/>
  </si>
  <si>
    <t>レート</t>
    <phoneticPr fontId="2"/>
  </si>
  <si>
    <t>価額(千円）</t>
    <rPh sb="0" eb="2">
      <t>カガク</t>
    </rPh>
    <rPh sb="3" eb="5">
      <t>センエン</t>
    </rPh>
    <phoneticPr fontId="2"/>
  </si>
  <si>
    <t>量(Mt)</t>
    <rPh sb="0" eb="1">
      <t>リョウ</t>
    </rPh>
    <phoneticPr fontId="2"/>
  </si>
  <si>
    <t>CIF価格</t>
    <rPh sb="3" eb="5">
      <t>カカク</t>
    </rPh>
    <phoneticPr fontId="2"/>
  </si>
  <si>
    <t>2021年1月下旬掲載データを入力。</t>
    <rPh sb="4" eb="5">
      <t>ネン</t>
    </rPh>
    <rPh sb="6" eb="7">
      <t>ガツ</t>
    </rPh>
    <rPh sb="7" eb="9">
      <t>ゲジュン</t>
    </rPh>
    <rPh sb="9" eb="11">
      <t>ケイサイ</t>
    </rPh>
    <rPh sb="15" eb="17">
      <t>ニュウリョク</t>
    </rPh>
    <phoneticPr fontId="2"/>
  </si>
  <si>
    <t>貿易統計2018&amp;2019年データを確定値に変更。2020年　確々報データを入力</t>
    <rPh sb="0" eb="4">
      <t>ボウエキトウケイ</t>
    </rPh>
    <rPh sb="13" eb="14">
      <t>ネン</t>
    </rPh>
    <rPh sb="18" eb="20">
      <t>カクテイ</t>
    </rPh>
    <rPh sb="20" eb="21">
      <t>チ</t>
    </rPh>
    <rPh sb="22" eb="24">
      <t>ヘンコウ</t>
    </rPh>
    <rPh sb="29" eb="30">
      <t>ネン</t>
    </rPh>
    <rPh sb="31" eb="32">
      <t>カク</t>
    </rPh>
    <rPh sb="33" eb="34">
      <t>ホウ</t>
    </rPh>
    <rPh sb="38" eb="40">
      <t>ニュウリョク</t>
    </rPh>
    <phoneticPr fontId="2"/>
  </si>
  <si>
    <t>2021年2月上旬掲載データを入力。</t>
    <rPh sb="4" eb="5">
      <t>ネン</t>
    </rPh>
    <rPh sb="6" eb="7">
      <t>ガツ</t>
    </rPh>
    <rPh sb="7" eb="9">
      <t>ジョウジュン</t>
    </rPh>
    <rPh sb="9" eb="11">
      <t>ケイサイ</t>
    </rPh>
    <rPh sb="15" eb="17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</si>
</sst>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);\(#,##0.0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  <font>
      <sz val="1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1" fillId="0" borderId="5" xfId="0" applyFont="1" applyBorder="1" applyAlignment="1">
      <alignment horizontal="center"/>
    </xf>
    <xf numFmtId="176" fontId="0" fillId="0" borderId="0" xfId="0" applyNumberFormat="1"/>
    <xf numFmtId="0" fontId="0" fillId="0" borderId="5" xfId="0" applyBorder="1" applyAlignment="1">
      <alignment horizontal="center"/>
    </xf>
    <xf numFmtId="176" fontId="0" fillId="0" borderId="5" xfId="0" applyNumberFormat="1" applyBorder="1"/>
    <xf numFmtId="0" fontId="0" fillId="0" borderId="7" xfId="0" applyBorder="1"/>
    <xf numFmtId="0" fontId="0" fillId="0" borderId="6" xfId="0" applyBorder="1" applyAlignment="1">
      <alignment horizontal="right"/>
    </xf>
    <xf numFmtId="0" fontId="3" fillId="0" borderId="0" xfId="0" applyFont="1"/>
    <xf numFmtId="0" fontId="0" fillId="0" borderId="8" xfId="0" applyBorder="1"/>
    <xf numFmtId="0" fontId="0" fillId="0" borderId="9" xfId="0" applyBorder="1"/>
    <xf numFmtId="0" fontId="0" fillId="0" borderId="10" xfId="0" applyBorder="1"/>
    <xf numFmtId="176" fontId="0" fillId="0" borderId="5" xfId="0" applyNumberFormat="1" applyFill="1" applyBorder="1"/>
    <xf numFmtId="176" fontId="0" fillId="0" borderId="0" xfId="0" applyNumberFormat="1" applyFill="1"/>
    <xf numFmtId="0" fontId="0" fillId="0" borderId="6" xfId="0" applyBorder="1"/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6" xfId="0" applyFill="1" applyBorder="1" applyAlignment="1">
      <alignment horizontal="right"/>
    </xf>
    <xf numFmtId="176" fontId="0" fillId="2" borderId="5" xfId="0" applyNumberFormat="1" applyFill="1" applyBorder="1"/>
    <xf numFmtId="0" fontId="0" fillId="2" borderId="0" xfId="0" applyFill="1"/>
    <xf numFmtId="176" fontId="0" fillId="3" borderId="5" xfId="0" applyNumberFormat="1" applyFill="1" applyBorder="1"/>
    <xf numFmtId="0" fontId="0" fillId="3" borderId="6" xfId="0" applyFill="1" applyBorder="1" applyAlignment="1">
      <alignment horizontal="right"/>
    </xf>
    <xf numFmtId="38" fontId="4" fillId="0" borderId="0" xfId="1" applyFont="1" applyAlignment="1"/>
    <xf numFmtId="0" fontId="4" fillId="0" borderId="0" xfId="1" applyNumberFormat="1" applyFont="1" applyAlignment="1"/>
    <xf numFmtId="38" fontId="4" fillId="0" borderId="0" xfId="1" applyFont="1" applyAlignment="1">
      <alignment wrapText="1"/>
    </xf>
    <xf numFmtId="40" fontId="4" fillId="0" borderId="0" xfId="1" applyNumberFormat="1" applyFont="1" applyAlignment="1"/>
    <xf numFmtId="0" fontId="0" fillId="0" borderId="0" xfId="0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一般炭輸入価格</a:t>
            </a:r>
          </a:p>
        </c:rich>
      </c:tx>
      <c:layout>
        <c:manualLayout>
          <c:xMode val="edge"/>
          <c:yMode val="edge"/>
          <c:x val="0.39890098353090658"/>
          <c:y val="1.9493177387914298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22887832062253"/>
          <c:y val="0.10719634796090892"/>
          <c:w val="0.75577791706272102"/>
          <c:h val="0.698830409356725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2010年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データ!$D$3:$F$3</c:f>
              <c:strCache>
                <c:ptCount val="3"/>
                <c:pt idx="0">
                  <c:v>日本</c:v>
                </c:pt>
                <c:pt idx="1">
                  <c:v>韓国</c:v>
                </c:pt>
                <c:pt idx="2">
                  <c:v>中国</c:v>
                </c:pt>
              </c:strCache>
            </c:strRef>
          </c:cat>
          <c:val>
            <c:numRef>
              <c:f>データ!$D$4:$F$4</c:f>
            </c:numRef>
          </c:val>
          <c:extLst>
            <c:ext xmlns:c16="http://schemas.microsoft.com/office/drawing/2014/chart" uri="{C3380CC4-5D6E-409C-BE32-E72D297353CC}">
              <c16:uniqueId val="{00000000-5399-4002-8BA0-FBDA9DBAB293}"/>
            </c:ext>
          </c:extLst>
        </c:ser>
        <c:ser>
          <c:idx val="2"/>
          <c:order val="1"/>
          <c:tx>
            <c:strRef>
              <c:f>データ!$C$5</c:f>
              <c:strCache>
                <c:ptCount val="1"/>
                <c:pt idx="0">
                  <c:v>2011年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cat>
            <c:strRef>
              <c:f>データ!$D$3:$F$3</c:f>
              <c:strCache>
                <c:ptCount val="3"/>
                <c:pt idx="0">
                  <c:v>日本</c:v>
                </c:pt>
                <c:pt idx="1">
                  <c:v>韓国</c:v>
                </c:pt>
                <c:pt idx="2">
                  <c:v>中国</c:v>
                </c:pt>
              </c:strCache>
            </c:strRef>
          </c:cat>
          <c:val>
            <c:numRef>
              <c:f>データ!$D$5:$F$5</c:f>
            </c:numRef>
          </c:val>
          <c:extLst>
            <c:ext xmlns:c16="http://schemas.microsoft.com/office/drawing/2014/chart" uri="{C3380CC4-5D6E-409C-BE32-E72D297353CC}">
              <c16:uniqueId val="{00000001-5399-4002-8BA0-FBDA9DBAB293}"/>
            </c:ext>
          </c:extLst>
        </c:ser>
        <c:ser>
          <c:idx val="3"/>
          <c:order val="2"/>
          <c:tx>
            <c:strRef>
              <c:f>データ!$C$6</c:f>
              <c:strCache>
                <c:ptCount val="1"/>
                <c:pt idx="0">
                  <c:v>2012年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データ!$D$3:$F$3</c:f>
              <c:strCache>
                <c:ptCount val="3"/>
                <c:pt idx="0">
                  <c:v>日本</c:v>
                </c:pt>
                <c:pt idx="1">
                  <c:v>韓国</c:v>
                </c:pt>
                <c:pt idx="2">
                  <c:v>中国</c:v>
                </c:pt>
              </c:strCache>
            </c:strRef>
          </c:cat>
          <c:val>
            <c:numRef>
              <c:f>データ!$D$6:$F$6</c:f>
            </c:numRef>
          </c:val>
          <c:extLst>
            <c:ext xmlns:c16="http://schemas.microsoft.com/office/drawing/2014/chart" uri="{C3380CC4-5D6E-409C-BE32-E72D297353CC}">
              <c16:uniqueId val="{00000002-5399-4002-8BA0-FBDA9DBAB293}"/>
            </c:ext>
          </c:extLst>
        </c:ser>
        <c:ser>
          <c:idx val="5"/>
          <c:order val="3"/>
          <c:tx>
            <c:strRef>
              <c:f>データ!$C$10</c:f>
              <c:strCache>
                <c:ptCount val="1"/>
                <c:pt idx="0">
                  <c:v>2016年</c:v>
                </c:pt>
              </c:strCache>
            </c:strRef>
          </c:tx>
          <c:invertIfNegative val="0"/>
          <c:cat>
            <c:strRef>
              <c:f>データ!$D$3:$F$3</c:f>
              <c:strCache>
                <c:ptCount val="3"/>
                <c:pt idx="0">
                  <c:v>日本</c:v>
                </c:pt>
                <c:pt idx="1">
                  <c:v>韓国</c:v>
                </c:pt>
                <c:pt idx="2">
                  <c:v>中国</c:v>
                </c:pt>
              </c:strCache>
            </c:strRef>
          </c:cat>
          <c:val>
            <c:numRef>
              <c:f>データ!$D$10:$F$10</c:f>
              <c:numCache>
                <c:formatCode>#,##0.00_);\(#,##0.00\)</c:formatCode>
                <c:ptCount val="3"/>
                <c:pt idx="0">
                  <c:v>73.572791741327507</c:v>
                </c:pt>
                <c:pt idx="1">
                  <c:v>55.1</c:v>
                </c:pt>
                <c:pt idx="2">
                  <c:v>54.43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99-4002-8BA0-FBDA9DBAB293}"/>
            </c:ext>
          </c:extLst>
        </c:ser>
        <c:ser>
          <c:idx val="6"/>
          <c:order val="4"/>
          <c:tx>
            <c:strRef>
              <c:f>データ!$C$11</c:f>
              <c:strCache>
                <c:ptCount val="1"/>
                <c:pt idx="0">
                  <c:v>2017年</c:v>
                </c:pt>
              </c:strCache>
            </c:strRef>
          </c:tx>
          <c:invertIfNegative val="0"/>
          <c:cat>
            <c:strRef>
              <c:f>データ!$D$3:$F$3</c:f>
              <c:strCache>
                <c:ptCount val="3"/>
                <c:pt idx="0">
                  <c:v>日本</c:v>
                </c:pt>
                <c:pt idx="1">
                  <c:v>韓国</c:v>
                </c:pt>
                <c:pt idx="2">
                  <c:v>中国</c:v>
                </c:pt>
              </c:strCache>
            </c:strRef>
          </c:cat>
          <c:val>
            <c:numRef>
              <c:f>データ!$D$11:$F$11</c:f>
              <c:numCache>
                <c:formatCode>#,##0.00_);\(#,##0.00\)</c:formatCode>
                <c:ptCount val="3"/>
                <c:pt idx="0">
                  <c:v>99.154022998621187</c:v>
                </c:pt>
                <c:pt idx="1">
                  <c:v>76.72</c:v>
                </c:pt>
                <c:pt idx="2">
                  <c:v>74.77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399-4002-8BA0-FBDA9DBAB293}"/>
            </c:ext>
          </c:extLst>
        </c:ser>
        <c:ser>
          <c:idx val="7"/>
          <c:order val="5"/>
          <c:tx>
            <c:strRef>
              <c:f>データ!$C$12</c:f>
              <c:strCache>
                <c:ptCount val="1"/>
                <c:pt idx="0">
                  <c:v>2018年</c:v>
                </c:pt>
              </c:strCache>
            </c:strRef>
          </c:tx>
          <c:invertIfNegative val="0"/>
          <c:cat>
            <c:strRef>
              <c:f>データ!$D$3:$F$3</c:f>
              <c:strCache>
                <c:ptCount val="3"/>
                <c:pt idx="0">
                  <c:v>日本</c:v>
                </c:pt>
                <c:pt idx="1">
                  <c:v>韓国</c:v>
                </c:pt>
                <c:pt idx="2">
                  <c:v>中国</c:v>
                </c:pt>
              </c:strCache>
            </c:strRef>
          </c:cat>
          <c:val>
            <c:numRef>
              <c:f>データ!$D$12:$F$12</c:f>
              <c:numCache>
                <c:formatCode>#,##0.00_);\(#,##0.00\)</c:formatCode>
                <c:ptCount val="3"/>
                <c:pt idx="0">
                  <c:v>118.34221240560747</c:v>
                </c:pt>
                <c:pt idx="1">
                  <c:v>88.66</c:v>
                </c:pt>
                <c:pt idx="2">
                  <c:v>80.319999999999993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399-4002-8BA0-FBDA9DBAB293}"/>
            </c:ext>
          </c:extLst>
        </c:ser>
        <c:ser>
          <c:idx val="8"/>
          <c:order val="6"/>
          <c:tx>
            <c:strRef>
              <c:f>データ!$C$13</c:f>
              <c:strCache>
                <c:ptCount val="1"/>
                <c:pt idx="0">
                  <c:v>2019年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データ!$D$3:$F$3</c:f>
              <c:strCache>
                <c:ptCount val="3"/>
                <c:pt idx="0">
                  <c:v>日本</c:v>
                </c:pt>
                <c:pt idx="1">
                  <c:v>韓国</c:v>
                </c:pt>
                <c:pt idx="2">
                  <c:v>中国</c:v>
                </c:pt>
              </c:strCache>
            </c:strRef>
          </c:cat>
          <c:val>
            <c:numRef>
              <c:f>データ!$D$13:$F$13</c:f>
              <c:numCache>
                <c:formatCode>#,##0.00_);\(#,##0.00\)</c:formatCode>
                <c:ptCount val="3"/>
                <c:pt idx="0">
                  <c:v>108.50694419131899</c:v>
                </c:pt>
                <c:pt idx="1">
                  <c:v>76.010994250808807</c:v>
                </c:pt>
                <c:pt idx="2">
                  <c:v>68.142279739734263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399-4002-8BA0-FBDA9DBAB293}"/>
            </c:ext>
          </c:extLst>
        </c:ser>
        <c:ser>
          <c:idx val="9"/>
          <c:order val="7"/>
          <c:tx>
            <c:strRef>
              <c:f>データ!$C$14</c:f>
              <c:strCache>
                <c:ptCount val="1"/>
                <c:pt idx="0">
                  <c:v>2020年</c:v>
                </c:pt>
              </c:strCache>
            </c:strRef>
          </c:tx>
          <c:invertIfNegative val="0"/>
          <c:cat>
            <c:strRef>
              <c:f>データ!$D$3:$F$3</c:f>
              <c:strCache>
                <c:ptCount val="3"/>
                <c:pt idx="0">
                  <c:v>日本</c:v>
                </c:pt>
                <c:pt idx="1">
                  <c:v>韓国</c:v>
                </c:pt>
                <c:pt idx="2">
                  <c:v>中国</c:v>
                </c:pt>
              </c:strCache>
            </c:strRef>
          </c:cat>
          <c:val>
            <c:numRef>
              <c:f>データ!$D$14:$F$14</c:f>
              <c:numCache>
                <c:formatCode>#,##0.00_);\(#,##0.00\)</c:formatCode>
                <c:ptCount val="3"/>
                <c:pt idx="0">
                  <c:v>80.512008160619217</c:v>
                </c:pt>
                <c:pt idx="1">
                  <c:v>60.850300480138266</c:v>
                </c:pt>
                <c:pt idx="2">
                  <c:v>58.4654887706916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D3-424A-A831-59C5A1BBE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08031488"/>
        <c:axId val="308025608"/>
      </c:barChart>
      <c:catAx>
        <c:axId val="30803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8025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8025608"/>
        <c:scaling>
          <c:orientation val="minMax"/>
          <c:max val="200"/>
        </c:scaling>
        <c:delete val="0"/>
        <c:axPos val="l"/>
        <c:majorGridlines>
          <c:spPr>
            <a:ln w="3175">
              <a:solidFill>
                <a:schemeClr val="bg2">
                  <a:lumMod val="75000"/>
                </a:schemeClr>
              </a:solidFill>
              <a:prstDash val="solid"/>
            </a:ln>
          </c:spPr>
        </c:majorGridlines>
        <c:numFmt formatCode="#,##0_);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8031488"/>
        <c:crosses val="autoZero"/>
        <c:crossBetween val="between"/>
        <c:majorUnit val="50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026388529808214"/>
          <c:y val="0.88488062597577533"/>
          <c:w val="0.8973612350753154"/>
          <c:h val="6.207512157434719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167" r="0.75000000000000167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原料炭輸入価格</a:t>
            </a:r>
          </a:p>
        </c:rich>
      </c:tx>
      <c:layout>
        <c:manualLayout>
          <c:xMode val="edge"/>
          <c:yMode val="edge"/>
          <c:x val="0.40455212922173278"/>
          <c:y val="2.3323615160349854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05208638228775"/>
          <c:y val="0.1351786029598791"/>
          <c:w val="0.76256374471037791"/>
          <c:h val="0.679301258571627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データ!$C$15</c:f>
              <c:strCache>
                <c:ptCount val="1"/>
                <c:pt idx="0">
                  <c:v>2010年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データ!$D$3:$F$3</c:f>
              <c:strCache>
                <c:ptCount val="3"/>
                <c:pt idx="0">
                  <c:v>日本</c:v>
                </c:pt>
                <c:pt idx="1">
                  <c:v>韓国</c:v>
                </c:pt>
                <c:pt idx="2">
                  <c:v>中国</c:v>
                </c:pt>
              </c:strCache>
            </c:strRef>
          </c:cat>
          <c:val>
            <c:numRef>
              <c:f>データ!$D$15:$F$15</c:f>
            </c:numRef>
          </c:val>
          <c:extLst>
            <c:ext xmlns:c16="http://schemas.microsoft.com/office/drawing/2014/chart" uri="{C3380CC4-5D6E-409C-BE32-E72D297353CC}">
              <c16:uniqueId val="{00000000-F08A-4079-83BB-5AF426F97268}"/>
            </c:ext>
          </c:extLst>
        </c:ser>
        <c:ser>
          <c:idx val="2"/>
          <c:order val="1"/>
          <c:tx>
            <c:strRef>
              <c:f>データ!$C$16</c:f>
              <c:strCache>
                <c:ptCount val="1"/>
                <c:pt idx="0">
                  <c:v>2011年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データ!$D$3:$F$3</c:f>
              <c:strCache>
                <c:ptCount val="3"/>
                <c:pt idx="0">
                  <c:v>日本</c:v>
                </c:pt>
                <c:pt idx="1">
                  <c:v>韓国</c:v>
                </c:pt>
                <c:pt idx="2">
                  <c:v>中国</c:v>
                </c:pt>
              </c:strCache>
            </c:strRef>
          </c:cat>
          <c:val>
            <c:numRef>
              <c:f>データ!$D$16:$F$16</c:f>
            </c:numRef>
          </c:val>
          <c:extLst>
            <c:ext xmlns:c16="http://schemas.microsoft.com/office/drawing/2014/chart" uri="{C3380CC4-5D6E-409C-BE32-E72D297353CC}">
              <c16:uniqueId val="{00000001-F08A-4079-83BB-5AF426F97268}"/>
            </c:ext>
          </c:extLst>
        </c:ser>
        <c:ser>
          <c:idx val="3"/>
          <c:order val="2"/>
          <c:tx>
            <c:strRef>
              <c:f>データ!$C$17</c:f>
              <c:strCache>
                <c:ptCount val="1"/>
                <c:pt idx="0">
                  <c:v>2012年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データ!$D$3:$F$3</c:f>
              <c:strCache>
                <c:ptCount val="3"/>
                <c:pt idx="0">
                  <c:v>日本</c:v>
                </c:pt>
                <c:pt idx="1">
                  <c:v>韓国</c:v>
                </c:pt>
                <c:pt idx="2">
                  <c:v>中国</c:v>
                </c:pt>
              </c:strCache>
            </c:strRef>
          </c:cat>
          <c:val>
            <c:numRef>
              <c:f>データ!$D$17:$F$17</c:f>
            </c:numRef>
          </c:val>
          <c:extLst>
            <c:ext xmlns:c16="http://schemas.microsoft.com/office/drawing/2014/chart" uri="{C3380CC4-5D6E-409C-BE32-E72D297353CC}">
              <c16:uniqueId val="{00000002-F08A-4079-83BB-5AF426F97268}"/>
            </c:ext>
          </c:extLst>
        </c:ser>
        <c:ser>
          <c:idx val="5"/>
          <c:order val="3"/>
          <c:tx>
            <c:strRef>
              <c:f>データ!$C$21</c:f>
              <c:strCache>
                <c:ptCount val="1"/>
                <c:pt idx="0">
                  <c:v>2016年</c:v>
                </c:pt>
              </c:strCache>
            </c:strRef>
          </c:tx>
          <c:invertIfNegative val="0"/>
          <c:cat>
            <c:strRef>
              <c:f>データ!$D$3:$F$3</c:f>
              <c:strCache>
                <c:ptCount val="3"/>
                <c:pt idx="0">
                  <c:v>日本</c:v>
                </c:pt>
                <c:pt idx="1">
                  <c:v>韓国</c:v>
                </c:pt>
                <c:pt idx="2">
                  <c:v>中国</c:v>
                </c:pt>
              </c:strCache>
            </c:strRef>
          </c:cat>
          <c:val>
            <c:numRef>
              <c:f>データ!$D$21:$F$21</c:f>
              <c:numCache>
                <c:formatCode>#,##0.00_);\(#,##0.00\)</c:formatCode>
                <c:ptCount val="3"/>
                <c:pt idx="0">
                  <c:v>90.095698108301377</c:v>
                </c:pt>
                <c:pt idx="1">
                  <c:v>104.4</c:v>
                </c:pt>
                <c:pt idx="2">
                  <c:v>79.38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08A-4079-83BB-5AF426F97268}"/>
            </c:ext>
          </c:extLst>
        </c:ser>
        <c:ser>
          <c:idx val="6"/>
          <c:order val="4"/>
          <c:tx>
            <c:strRef>
              <c:f>データ!$C$22</c:f>
              <c:strCache>
                <c:ptCount val="1"/>
                <c:pt idx="0">
                  <c:v>2017年</c:v>
                </c:pt>
              </c:strCache>
            </c:strRef>
          </c:tx>
          <c:invertIfNegative val="0"/>
          <c:cat>
            <c:strRef>
              <c:f>データ!$D$3:$F$3</c:f>
              <c:strCache>
                <c:ptCount val="3"/>
                <c:pt idx="0">
                  <c:v>日本</c:v>
                </c:pt>
                <c:pt idx="1">
                  <c:v>韓国</c:v>
                </c:pt>
                <c:pt idx="2">
                  <c:v>中国</c:v>
                </c:pt>
              </c:strCache>
            </c:strRef>
          </c:cat>
          <c:val>
            <c:numRef>
              <c:f>データ!$D$22:$F$22</c:f>
              <c:numCache>
                <c:formatCode>#,##0.00_);\(#,##0.00\)</c:formatCode>
                <c:ptCount val="3"/>
                <c:pt idx="0">
                  <c:v>147.54028501973488</c:v>
                </c:pt>
                <c:pt idx="1">
                  <c:v>180.49</c:v>
                </c:pt>
                <c:pt idx="2">
                  <c:v>134.37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08A-4079-83BB-5AF426F97268}"/>
            </c:ext>
          </c:extLst>
        </c:ser>
        <c:ser>
          <c:idx val="7"/>
          <c:order val="5"/>
          <c:tx>
            <c:strRef>
              <c:f>データ!$C$23</c:f>
              <c:strCache>
                <c:ptCount val="1"/>
                <c:pt idx="0">
                  <c:v>2018年</c:v>
                </c:pt>
              </c:strCache>
            </c:strRef>
          </c:tx>
          <c:invertIfNegative val="0"/>
          <c:cat>
            <c:strRef>
              <c:f>データ!$D$3:$F$3</c:f>
              <c:strCache>
                <c:ptCount val="3"/>
                <c:pt idx="0">
                  <c:v>日本</c:v>
                </c:pt>
                <c:pt idx="1">
                  <c:v>韓国</c:v>
                </c:pt>
                <c:pt idx="2">
                  <c:v>中国</c:v>
                </c:pt>
              </c:strCache>
            </c:strRef>
          </c:cat>
          <c:val>
            <c:numRef>
              <c:f>データ!$D$23:$F$23</c:f>
              <c:numCache>
                <c:formatCode>#,##0.00_);\(#,##0.00\)</c:formatCode>
                <c:ptCount val="3"/>
                <c:pt idx="0">
                  <c:v>158.69795519536231</c:v>
                </c:pt>
                <c:pt idx="1">
                  <c:v>181.12</c:v>
                </c:pt>
                <c:pt idx="2">
                  <c:v>146.03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08A-4079-83BB-5AF426F97268}"/>
            </c:ext>
          </c:extLst>
        </c:ser>
        <c:ser>
          <c:idx val="8"/>
          <c:order val="6"/>
          <c:tx>
            <c:strRef>
              <c:f>データ!$C$24</c:f>
              <c:strCache>
                <c:ptCount val="1"/>
                <c:pt idx="0">
                  <c:v>2019年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データ!$D$3:$F$3</c:f>
              <c:strCache>
                <c:ptCount val="3"/>
                <c:pt idx="0">
                  <c:v>日本</c:v>
                </c:pt>
                <c:pt idx="1">
                  <c:v>韓国</c:v>
                </c:pt>
                <c:pt idx="2">
                  <c:v>中国</c:v>
                </c:pt>
              </c:strCache>
            </c:strRef>
          </c:cat>
          <c:val>
            <c:numRef>
              <c:f>データ!$D$24:$F$24</c:f>
              <c:numCache>
                <c:formatCode>#,##0.00_);\(#,##0.00\)</c:formatCode>
                <c:ptCount val="3"/>
                <c:pt idx="0">
                  <c:v>148.00751383045045</c:v>
                </c:pt>
                <c:pt idx="1">
                  <c:v>169.31854591275192</c:v>
                </c:pt>
                <c:pt idx="2">
                  <c:v>138.19545669673397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08A-4079-83BB-5AF426F97268}"/>
            </c:ext>
          </c:extLst>
        </c:ser>
        <c:ser>
          <c:idx val="9"/>
          <c:order val="7"/>
          <c:tx>
            <c:strRef>
              <c:f>データ!$C$25</c:f>
              <c:strCache>
                <c:ptCount val="1"/>
                <c:pt idx="0">
                  <c:v>2020年</c:v>
                </c:pt>
              </c:strCache>
            </c:strRef>
          </c:tx>
          <c:invertIfNegative val="0"/>
          <c:cat>
            <c:strRef>
              <c:f>データ!$D$3:$F$3</c:f>
              <c:strCache>
                <c:ptCount val="3"/>
                <c:pt idx="0">
                  <c:v>日本</c:v>
                </c:pt>
                <c:pt idx="1">
                  <c:v>韓国</c:v>
                </c:pt>
                <c:pt idx="2">
                  <c:v>中国</c:v>
                </c:pt>
              </c:strCache>
            </c:strRef>
          </c:cat>
          <c:val>
            <c:numRef>
              <c:f>データ!$D$25:$F$25</c:f>
              <c:numCache>
                <c:formatCode>#,##0.00_);\(#,##0.00\)</c:formatCode>
                <c:ptCount val="3"/>
                <c:pt idx="0">
                  <c:v>108.42312111039311</c:v>
                </c:pt>
                <c:pt idx="1">
                  <c:v>118.04857062155071</c:v>
                </c:pt>
                <c:pt idx="2">
                  <c:v>116.39055235727129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5E-4519-AD82-02A659D6A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08029528"/>
        <c:axId val="308027176"/>
      </c:barChart>
      <c:catAx>
        <c:axId val="308029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8027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8027176"/>
        <c:scaling>
          <c:orientation val="minMax"/>
          <c:max val="200"/>
        </c:scaling>
        <c:delete val="0"/>
        <c:axPos val="l"/>
        <c:majorGridlines>
          <c:spPr>
            <a:ln w="3175">
              <a:solidFill>
                <a:schemeClr val="bg2">
                  <a:lumMod val="75000"/>
                </a:schemeClr>
              </a:solidFill>
              <a:prstDash val="solid"/>
            </a:ln>
          </c:spPr>
        </c:majorGridlines>
        <c:numFmt formatCode="#,##0_);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8029528"/>
        <c:crosses val="autoZero"/>
        <c:crossBetween val="between"/>
        <c:majorUnit val="5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4.7657718805570973E-2"/>
          <c:y val="0.90087585990526686"/>
          <c:w val="0.9165976677721076"/>
          <c:h val="9.912424222018792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167" r="0.75000000000000167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</xdr:colOff>
      <xdr:row>2</xdr:row>
      <xdr:rowOff>165506</xdr:rowOff>
    </xdr:from>
    <xdr:to>
      <xdr:col>16</xdr:col>
      <xdr:colOff>647700</xdr:colOff>
      <xdr:row>23</xdr:row>
      <xdr:rowOff>17144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725805" y="508406"/>
          <a:ext cx="8780145" cy="3337788"/>
          <a:chOff x="649605" y="500786"/>
          <a:chExt cx="7717155" cy="3257778"/>
        </a:xfrm>
      </xdr:grpSpPr>
      <xdr:graphicFrame macro="">
        <xdr:nvGraphicFramePr>
          <xdr:cNvPr id="2098" name="Chart 3">
            <a:extLst>
              <a:ext uri="{FF2B5EF4-FFF2-40B4-BE49-F238E27FC236}">
                <a16:creationId xmlns:a16="http://schemas.microsoft.com/office/drawing/2014/main" id="{00000000-0008-0000-0000-000032080000}"/>
              </a:ext>
            </a:extLst>
          </xdr:cNvPr>
          <xdr:cNvGraphicFramePr>
            <a:graphicFrameLocks/>
          </xdr:cNvGraphicFramePr>
        </xdr:nvGraphicFramePr>
        <xdr:xfrm>
          <a:off x="649605" y="514349"/>
          <a:ext cx="3910449" cy="324421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2099" name="Chart 5">
            <a:extLst>
              <a:ext uri="{FF2B5EF4-FFF2-40B4-BE49-F238E27FC236}">
                <a16:creationId xmlns:a16="http://schemas.microsoft.com/office/drawing/2014/main" id="{00000000-0008-0000-0000-000033080000}"/>
              </a:ext>
            </a:extLst>
          </xdr:cNvPr>
          <xdr:cNvGraphicFramePr>
            <a:graphicFrameLocks/>
          </xdr:cNvGraphicFramePr>
        </xdr:nvGraphicFramePr>
        <xdr:xfrm>
          <a:off x="4550561" y="500786"/>
          <a:ext cx="3816199" cy="321777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2.24765E-7</cdr:x>
      <cdr:y>0.31952</cdr:y>
    </cdr:from>
    <cdr:to>
      <cdr:x>0.06444</cdr:x>
      <cdr:y>0.60798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 rot="16200000">
          <a:off x="-336068" y="1398104"/>
          <a:ext cx="958838" cy="2866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000">
              <a:latin typeface="ＭＳ Ｐゴシック" pitchFamily="50" charset="-128"/>
              <a:ea typeface="ＭＳ Ｐゴシック" pitchFamily="50" charset="-128"/>
            </a:rPr>
            <a:t>(</a:t>
          </a:r>
          <a:r>
            <a:rPr lang="ja-JP" altLang="en-US" sz="1000">
              <a:latin typeface="ＭＳ Ｐゴシック" pitchFamily="50" charset="-128"/>
              <a:ea typeface="ＭＳ Ｐゴシック" pitchFamily="50" charset="-128"/>
            </a:rPr>
            <a:t>米ドル</a:t>
          </a:r>
          <a:r>
            <a:rPr lang="en-US" altLang="ja-JP" sz="1000">
              <a:latin typeface="ＭＳ Ｐゴシック" pitchFamily="50" charset="-128"/>
              <a:ea typeface="ＭＳ Ｐゴシック" pitchFamily="50" charset="-128"/>
            </a:rPr>
            <a:t>/</a:t>
          </a:r>
          <a:r>
            <a:rPr lang="ja-JP" altLang="en-US" sz="1000">
              <a:latin typeface="ＭＳ Ｐゴシック" pitchFamily="50" charset="-128"/>
              <a:ea typeface="ＭＳ Ｐゴシック" pitchFamily="50" charset="-128"/>
            </a:rPr>
            <a:t>トン</a:t>
          </a:r>
          <a:r>
            <a:rPr lang="en-US" altLang="ja-JP" sz="1000">
              <a:latin typeface="ＭＳ Ｐゴシック" pitchFamily="50" charset="-128"/>
              <a:ea typeface="ＭＳ Ｐゴシック" pitchFamily="50" charset="-128"/>
            </a:rPr>
            <a:t>)</a:t>
          </a:r>
          <a:endParaRPr lang="ja-JP" altLang="en-US" sz="1000">
            <a:latin typeface="ＭＳ Ｐゴシック" pitchFamily="50" charset="-128"/>
            <a:ea typeface="ＭＳ Ｐゴシック" pitchFamily="50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0.00564</cdr:x>
      <cdr:y>0.00746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A1AABD25-39B7-4447-A5D1-5C44D98E21F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0.00564</cdr:x>
      <cdr:y>0.00746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277E6E51-EA8F-41EF-964F-A60294319A1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0.00219</cdr:x>
      <cdr:y>0.33813</cdr:y>
    </cdr:from>
    <cdr:to>
      <cdr:x>0.06822</cdr:x>
      <cdr:y>0.62586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 rot="16200000">
          <a:off x="-321430" y="1445695"/>
          <a:ext cx="948604" cy="286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000">
              <a:latin typeface="ＭＳ Ｐゴシック" pitchFamily="50" charset="-128"/>
              <a:ea typeface="ＭＳ Ｐゴシック" pitchFamily="50" charset="-128"/>
            </a:rPr>
            <a:t>(</a:t>
          </a:r>
          <a:r>
            <a:rPr lang="ja-JP" altLang="en-US" sz="1000">
              <a:latin typeface="ＭＳ Ｐゴシック" pitchFamily="50" charset="-128"/>
              <a:ea typeface="ＭＳ Ｐゴシック" pitchFamily="50" charset="-128"/>
            </a:rPr>
            <a:t>米ドル</a:t>
          </a:r>
          <a:r>
            <a:rPr lang="en-US" altLang="ja-JP" sz="1000">
              <a:latin typeface="ＭＳ Ｐゴシック" pitchFamily="50" charset="-128"/>
              <a:ea typeface="ＭＳ Ｐゴシック" pitchFamily="50" charset="-128"/>
            </a:rPr>
            <a:t>/</a:t>
          </a:r>
          <a:r>
            <a:rPr lang="ja-JP" altLang="en-US" sz="1000">
              <a:latin typeface="ＭＳ Ｐゴシック" pitchFamily="50" charset="-128"/>
              <a:ea typeface="ＭＳ Ｐゴシック" pitchFamily="50" charset="-128"/>
            </a:rPr>
            <a:t>トン</a:t>
          </a:r>
          <a:r>
            <a:rPr lang="en-US" altLang="ja-JP" sz="1000">
              <a:latin typeface="ＭＳ Ｐゴシック" pitchFamily="50" charset="-128"/>
              <a:ea typeface="ＭＳ Ｐゴシック" pitchFamily="50" charset="-128"/>
            </a:rPr>
            <a:t>)</a:t>
          </a:r>
          <a:endParaRPr lang="ja-JP" altLang="en-US" sz="1000">
            <a:latin typeface="ＭＳ Ｐゴシック" pitchFamily="50" charset="-128"/>
            <a:ea typeface="ＭＳ Ｐゴシック" pitchFamily="50" charset="-128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8.53.32\&#30740;&#31350;&#37096;&#38272;\Users\NPC-37\Desktop\&#12520;&#12540;&#12525;&#12483;&#12497;\&#12452;&#12462;&#12522;&#12473;&#36031;&#26131;&#32113;&#35336;&#65288;&#30707;&#28845;&#36664;&#20837;&#65289;&#38598;&#3533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UK GDP current price "/>
      <sheetName val="集計"/>
      <sheetName val="anthracite27011100"/>
      <sheetName val="Coking27011210"/>
      <sheetName val="Other2711290"/>
      <sheetName val="Other coal27011900"/>
      <sheetName val="Lignite27022000"/>
      <sheetName val="Lignite27022100"/>
      <sheetName val="Lingnite27022000"/>
    </sheetNames>
    <sheetDataSet>
      <sheetData sheetId="0" refreshError="1"/>
      <sheetData sheetId="1" refreshError="1"/>
      <sheetData sheetId="2" refreshError="1">
        <row r="64">
          <cell r="Q64">
            <v>184.39443886982286</v>
          </cell>
        </row>
        <row r="65">
          <cell r="Q65">
            <v>98.387121190522464</v>
          </cell>
          <cell r="R65">
            <v>124.92069548132459</v>
          </cell>
          <cell r="S65">
            <v>103.45582270052989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26"/>
  <sheetViews>
    <sheetView topLeftCell="A4" workbookViewId="0">
      <selection activeCell="H35" sqref="H35"/>
    </sheetView>
  </sheetViews>
  <sheetFormatPr defaultRowHeight="13.5" x14ac:dyDescent="0.15"/>
  <cols>
    <col min="1" max="1" width="1.375" customWidth="1"/>
    <col min="2" max="15" width="8.125" customWidth="1"/>
    <col min="16" max="16" width="1.125" customWidth="1"/>
  </cols>
  <sheetData>
    <row r="1" spans="2:2" x14ac:dyDescent="0.15">
      <c r="B1" s="13" t="s">
        <v>0</v>
      </c>
    </row>
    <row r="21" spans="2:2" ht="4.5" customHeight="1" x14ac:dyDescent="0.15"/>
    <row r="25" spans="2:2" x14ac:dyDescent="0.15">
      <c r="B25" t="s">
        <v>1</v>
      </c>
    </row>
    <row r="26" spans="2:2" x14ac:dyDescent="0.15">
      <c r="B26" t="s">
        <v>28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30"/>
  <sheetViews>
    <sheetView topLeftCell="B1" zoomScale="90" zoomScaleNormal="90" workbookViewId="0">
      <selection activeCell="I12" sqref="I12"/>
    </sheetView>
  </sheetViews>
  <sheetFormatPr defaultRowHeight="13.5" x14ac:dyDescent="0.15"/>
  <cols>
    <col min="2" max="2" width="13.5" customWidth="1"/>
    <col min="3" max="3" width="8.125" customWidth="1"/>
    <col min="4" max="6" width="8.375" customWidth="1"/>
    <col min="8" max="8" width="7" customWidth="1"/>
  </cols>
  <sheetData>
    <row r="1" spans="2:11" x14ac:dyDescent="0.15">
      <c r="B1" t="s">
        <v>0</v>
      </c>
    </row>
    <row r="2" spans="2:11" x14ac:dyDescent="0.15">
      <c r="F2" s="1" t="s">
        <v>2</v>
      </c>
    </row>
    <row r="3" spans="2:11" ht="15" customHeight="1" x14ac:dyDescent="0.15">
      <c r="B3" s="4"/>
      <c r="C3" s="5"/>
      <c r="D3" s="7" t="s">
        <v>3</v>
      </c>
      <c r="E3" s="7" t="s">
        <v>4</v>
      </c>
      <c r="F3" s="9" t="s">
        <v>18</v>
      </c>
    </row>
    <row r="4" spans="2:11" hidden="1" x14ac:dyDescent="0.15">
      <c r="B4" s="2" t="s">
        <v>5</v>
      </c>
      <c r="C4" s="6" t="s">
        <v>6</v>
      </c>
      <c r="D4" s="10">
        <v>106.7609667785264</v>
      </c>
      <c r="E4" s="10">
        <v>86.37</v>
      </c>
      <c r="F4" s="10">
        <f>[1]集計!$Q$65</f>
        <v>98.387121190522464</v>
      </c>
      <c r="H4" s="21"/>
    </row>
    <row r="5" spans="2:11" hidden="1" x14ac:dyDescent="0.15">
      <c r="B5" s="2" t="s">
        <v>5</v>
      </c>
      <c r="C5" s="6" t="s">
        <v>7</v>
      </c>
      <c r="D5" s="10">
        <v>137.30746504535605</v>
      </c>
      <c r="E5" s="10">
        <v>105.33</v>
      </c>
      <c r="F5" s="10">
        <f>[1]集計!$R$65</f>
        <v>124.92069548132459</v>
      </c>
      <c r="H5" s="21"/>
    </row>
    <row r="6" spans="2:11" hidden="1" x14ac:dyDescent="0.15">
      <c r="B6" s="3"/>
      <c r="C6" s="6" t="s">
        <v>8</v>
      </c>
      <c r="D6" s="10">
        <v>134.00235196148381</v>
      </c>
      <c r="E6" s="10">
        <v>101.03</v>
      </c>
      <c r="F6" s="10">
        <f>[1]集計!$S$65</f>
        <v>103.45582270052989</v>
      </c>
      <c r="H6" s="21"/>
    </row>
    <row r="7" spans="2:11" hidden="1" x14ac:dyDescent="0.15">
      <c r="B7" t="s">
        <v>5</v>
      </c>
      <c r="C7" s="6" t="s">
        <v>9</v>
      </c>
      <c r="D7" s="10">
        <v>111.369816582295</v>
      </c>
      <c r="E7" s="17">
        <v>85.18</v>
      </c>
      <c r="F7" s="17">
        <v>82.72</v>
      </c>
    </row>
    <row r="8" spans="2:11" x14ac:dyDescent="0.15">
      <c r="B8" s="2" t="s">
        <v>5</v>
      </c>
      <c r="C8" s="6" t="s">
        <v>12</v>
      </c>
      <c r="D8" s="10">
        <v>97.735644856160349</v>
      </c>
      <c r="E8" s="17">
        <v>78.849999999999994</v>
      </c>
      <c r="F8" s="17">
        <v>74.069999999999993</v>
      </c>
      <c r="H8" t="s">
        <v>27</v>
      </c>
    </row>
    <row r="9" spans="2:11" x14ac:dyDescent="0.15">
      <c r="B9" s="11"/>
      <c r="C9" s="6" t="s">
        <v>13</v>
      </c>
      <c r="D9" s="10">
        <v>79.541225616470655</v>
      </c>
      <c r="E9" s="17">
        <v>61.96</v>
      </c>
      <c r="F9" s="17">
        <v>58.27</v>
      </c>
      <c r="H9" s="20" t="s">
        <v>22</v>
      </c>
      <c r="I9" t="s">
        <v>38</v>
      </c>
    </row>
    <row r="10" spans="2:11" x14ac:dyDescent="0.15">
      <c r="B10" s="3"/>
      <c r="C10" s="12" t="s">
        <v>14</v>
      </c>
      <c r="D10" s="10">
        <v>73.572791741327507</v>
      </c>
      <c r="E10" s="17">
        <v>55.1</v>
      </c>
      <c r="F10" s="17">
        <v>54.43</v>
      </c>
      <c r="H10" s="21" t="s">
        <v>20</v>
      </c>
      <c r="I10" t="s">
        <v>37</v>
      </c>
    </row>
    <row r="11" spans="2:11" x14ac:dyDescent="0.15">
      <c r="B11" s="3"/>
      <c r="C11" s="6" t="s">
        <v>15</v>
      </c>
      <c r="D11" s="10">
        <v>99.154022998621187</v>
      </c>
      <c r="E11" s="17">
        <v>76.72</v>
      </c>
      <c r="F11" s="17">
        <v>74.77</v>
      </c>
      <c r="H11" s="21" t="s">
        <v>21</v>
      </c>
      <c r="I11" t="s">
        <v>39</v>
      </c>
    </row>
    <row r="12" spans="2:11" x14ac:dyDescent="0.15">
      <c r="B12" s="3"/>
      <c r="C12" s="6" t="s">
        <v>16</v>
      </c>
      <c r="D12" s="17">
        <v>118.34221240560747</v>
      </c>
      <c r="E12" s="17">
        <v>88.66</v>
      </c>
      <c r="F12" s="17">
        <v>80.319999999999993</v>
      </c>
    </row>
    <row r="13" spans="2:11" x14ac:dyDescent="0.15">
      <c r="B13" s="3"/>
      <c r="C13" s="26" t="s">
        <v>19</v>
      </c>
      <c r="D13" s="25">
        <v>108.50694419131899</v>
      </c>
      <c r="E13" s="25">
        <v>76.010994250808807</v>
      </c>
      <c r="F13" s="25">
        <v>68.142279739734263</v>
      </c>
      <c r="H13" s="24" t="s">
        <v>23</v>
      </c>
      <c r="I13" s="24" t="s">
        <v>24</v>
      </c>
      <c r="J13" s="24"/>
      <c r="K13" s="24"/>
    </row>
    <row r="14" spans="2:11" x14ac:dyDescent="0.15">
      <c r="B14" s="3"/>
      <c r="C14" s="22" t="s">
        <v>26</v>
      </c>
      <c r="D14" s="23">
        <v>80.512008160619217</v>
      </c>
      <c r="E14" s="23">
        <v>60.850300480138266</v>
      </c>
      <c r="F14" s="23">
        <v>58.4654887706916</v>
      </c>
      <c r="H14" s="24"/>
      <c r="I14" s="24" t="s">
        <v>25</v>
      </c>
      <c r="J14" s="24"/>
      <c r="K14" s="24"/>
    </row>
    <row r="15" spans="2:11" hidden="1" x14ac:dyDescent="0.15">
      <c r="B15" s="2" t="s">
        <v>10</v>
      </c>
      <c r="C15" s="6" t="s">
        <v>6</v>
      </c>
      <c r="D15" s="17">
        <v>158.16053704543125</v>
      </c>
      <c r="E15" s="17">
        <v>181.87</v>
      </c>
      <c r="F15" s="17"/>
    </row>
    <row r="16" spans="2:11" hidden="1" x14ac:dyDescent="0.15">
      <c r="B16" s="16" t="s">
        <v>10</v>
      </c>
      <c r="C16" s="6" t="s">
        <v>7</v>
      </c>
      <c r="D16" s="17">
        <v>228.06538547500429</v>
      </c>
      <c r="E16" s="17">
        <v>252.32</v>
      </c>
      <c r="F16" s="17"/>
    </row>
    <row r="17" spans="2:14" hidden="1" x14ac:dyDescent="0.15">
      <c r="B17" s="14" t="s">
        <v>10</v>
      </c>
      <c r="C17" s="6" t="s">
        <v>8</v>
      </c>
      <c r="D17" s="17">
        <v>190.85634919545265</v>
      </c>
      <c r="E17" s="17">
        <v>204.43</v>
      </c>
      <c r="F17" s="17">
        <v>142.61000000000001</v>
      </c>
    </row>
    <row r="18" spans="2:14" hidden="1" x14ac:dyDescent="0.15">
      <c r="B18" s="14" t="s">
        <v>10</v>
      </c>
      <c r="C18" s="6" t="s">
        <v>9</v>
      </c>
      <c r="D18" s="17">
        <v>140.73459700863253</v>
      </c>
      <c r="E18" s="17">
        <v>151.38</v>
      </c>
      <c r="F18" s="17">
        <v>130.1</v>
      </c>
    </row>
    <row r="19" spans="2:14" x14ac:dyDescent="0.15">
      <c r="B19" s="14" t="s">
        <v>10</v>
      </c>
      <c r="C19" s="6" t="s">
        <v>12</v>
      </c>
      <c r="D19" s="17">
        <v>114.4949031036565</v>
      </c>
      <c r="E19" s="17">
        <v>125.23</v>
      </c>
      <c r="F19" s="17">
        <v>104.11</v>
      </c>
    </row>
    <row r="20" spans="2:14" x14ac:dyDescent="0.15">
      <c r="B20" s="15"/>
      <c r="C20" s="6" t="s">
        <v>13</v>
      </c>
      <c r="D20" s="17">
        <v>93.862894617797949</v>
      </c>
      <c r="E20" s="17">
        <v>99.93</v>
      </c>
      <c r="F20" s="17">
        <v>79.66</v>
      </c>
    </row>
    <row r="21" spans="2:14" ht="13.5" customHeight="1" x14ac:dyDescent="0.15">
      <c r="B21" s="15"/>
      <c r="C21" s="6" t="s">
        <v>14</v>
      </c>
      <c r="D21" s="17">
        <v>90.095698108301377</v>
      </c>
      <c r="E21" s="17">
        <v>104.4</v>
      </c>
      <c r="F21" s="17">
        <v>79.38</v>
      </c>
    </row>
    <row r="22" spans="2:14" ht="13.5" customHeight="1" x14ac:dyDescent="0.15">
      <c r="B22" s="15"/>
      <c r="C22" s="6" t="s">
        <v>15</v>
      </c>
      <c r="D22" s="17">
        <v>147.54028501973488</v>
      </c>
      <c r="E22" s="17">
        <v>180.49</v>
      </c>
      <c r="F22" s="17">
        <v>134.37</v>
      </c>
    </row>
    <row r="23" spans="2:14" ht="13.5" customHeight="1" x14ac:dyDescent="0.15">
      <c r="B23" s="15"/>
      <c r="C23" s="6" t="s">
        <v>17</v>
      </c>
      <c r="D23" s="17">
        <v>158.69795519536231</v>
      </c>
      <c r="E23" s="17">
        <v>181.12</v>
      </c>
      <c r="F23" s="17">
        <v>146.03</v>
      </c>
    </row>
    <row r="24" spans="2:14" x14ac:dyDescent="0.15">
      <c r="B24" s="11"/>
      <c r="C24" s="26" t="s">
        <v>19</v>
      </c>
      <c r="D24" s="25">
        <v>148.00751383045045</v>
      </c>
      <c r="E24" s="25">
        <v>169.31854591275192</v>
      </c>
      <c r="F24" s="25">
        <v>138.19545669673397</v>
      </c>
    </row>
    <row r="25" spans="2:14" x14ac:dyDescent="0.15">
      <c r="B25" s="19"/>
      <c r="C25" s="22" t="s">
        <v>26</v>
      </c>
      <c r="D25" s="23">
        <v>108.42312111039311</v>
      </c>
      <c r="E25" s="23">
        <v>118.04857062155071</v>
      </c>
      <c r="F25" s="23">
        <v>116.39055235727129</v>
      </c>
    </row>
    <row r="26" spans="2:14" ht="12.95" customHeight="1" x14ac:dyDescent="0.15">
      <c r="B26" t="s">
        <v>1</v>
      </c>
      <c r="H26" s="31" t="s">
        <v>30</v>
      </c>
      <c r="I26" s="31"/>
      <c r="J26" s="31"/>
      <c r="K26" s="31"/>
      <c r="L26" s="31"/>
      <c r="M26" s="31"/>
      <c r="N26" s="31"/>
    </row>
    <row r="27" spans="2:14" x14ac:dyDescent="0.15">
      <c r="B27" t="s">
        <v>29</v>
      </c>
      <c r="H27" s="31"/>
      <c r="I27" s="31"/>
      <c r="J27" s="31"/>
      <c r="K27" s="31"/>
      <c r="L27" s="31"/>
      <c r="M27" s="31"/>
      <c r="N27" s="31"/>
    </row>
    <row r="28" spans="2:14" x14ac:dyDescent="0.15">
      <c r="B28" t="s">
        <v>11</v>
      </c>
      <c r="H28" s="31"/>
      <c r="I28" s="31"/>
      <c r="J28" s="31"/>
      <c r="K28" s="31"/>
      <c r="L28" s="31"/>
      <c r="M28" s="31"/>
      <c r="N28" s="31"/>
    </row>
    <row r="29" spans="2:14" x14ac:dyDescent="0.15">
      <c r="D29" s="8"/>
      <c r="E29" s="8"/>
      <c r="F29" s="8"/>
      <c r="H29" s="31"/>
      <c r="I29" s="31"/>
      <c r="J29" s="31"/>
      <c r="K29" s="31"/>
      <c r="L29" s="31"/>
      <c r="M29" s="31"/>
      <c r="N29" s="31"/>
    </row>
    <row r="30" spans="2:14" x14ac:dyDescent="0.15">
      <c r="D30" s="18"/>
      <c r="E30" s="8"/>
      <c r="F30" s="8"/>
    </row>
  </sheetData>
  <mergeCells count="1">
    <mergeCell ref="H26:N2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FE257-BAED-4E9B-8C5D-B5C29C764E71}">
  <dimension ref="A1:H11"/>
  <sheetViews>
    <sheetView tabSelected="1" workbookViewId="0">
      <selection activeCell="C29" sqref="C29"/>
    </sheetView>
  </sheetViews>
  <sheetFormatPr defaultRowHeight="14.25" x14ac:dyDescent="0.25"/>
  <cols>
    <col min="1" max="1" width="9.25" style="27" bestFit="1" customWidth="1"/>
    <col min="2" max="2" width="10.875" style="27" bestFit="1" customWidth="1"/>
    <col min="3" max="3" width="13.75" style="27" bestFit="1" customWidth="1"/>
    <col min="4" max="4" width="12.125" style="27" bestFit="1" customWidth="1"/>
    <col min="5" max="5" width="13.75" style="27" bestFit="1" customWidth="1"/>
    <col min="6" max="16384" width="9" style="27"/>
  </cols>
  <sheetData>
    <row r="1" spans="1:8" x14ac:dyDescent="0.25">
      <c r="B1" s="27" t="s">
        <v>31</v>
      </c>
      <c r="D1" s="27" t="s">
        <v>32</v>
      </c>
      <c r="G1" s="27" t="s">
        <v>31</v>
      </c>
      <c r="H1" s="27" t="s">
        <v>32</v>
      </c>
    </row>
    <row r="2" spans="1:8" x14ac:dyDescent="0.25">
      <c r="B2" s="27" t="s">
        <v>35</v>
      </c>
      <c r="C2" s="27" t="s">
        <v>34</v>
      </c>
      <c r="D2" s="27" t="s">
        <v>35</v>
      </c>
      <c r="E2" s="27" t="s">
        <v>34</v>
      </c>
      <c r="F2" s="27" t="s">
        <v>33</v>
      </c>
      <c r="G2" s="27" t="s">
        <v>36</v>
      </c>
      <c r="H2" s="27" t="s">
        <v>36</v>
      </c>
    </row>
    <row r="3" spans="1:8" x14ac:dyDescent="0.25">
      <c r="A3" s="28">
        <v>2018</v>
      </c>
      <c r="B3" s="27">
        <v>24299816</v>
      </c>
      <c r="C3" s="27">
        <v>548333296</v>
      </c>
      <c r="F3" s="30"/>
    </row>
    <row r="4" spans="1:8" x14ac:dyDescent="0.25">
      <c r="A4" s="28"/>
      <c r="B4" s="27">
        <v>45279801</v>
      </c>
      <c r="C4" s="27">
        <v>671823499</v>
      </c>
      <c r="F4" s="30"/>
    </row>
    <row r="5" spans="1:8" x14ac:dyDescent="0.25">
      <c r="A5" s="28"/>
      <c r="B5" s="27">
        <f>SUM(B3:B4)</f>
        <v>69579617</v>
      </c>
      <c r="C5" s="27">
        <f>SUM(C3:C4)</f>
        <v>1220156795</v>
      </c>
      <c r="D5" s="27">
        <v>113547238</v>
      </c>
      <c r="E5" s="27">
        <v>1484836165</v>
      </c>
      <c r="F5" s="30">
        <v>110.5</v>
      </c>
      <c r="G5" s="30">
        <f>C5*10^3/B5/F5</f>
        <v>158.69795519536231</v>
      </c>
      <c r="H5" s="30">
        <f>E5*10^3/D5/F5</f>
        <v>118.34221240560747</v>
      </c>
    </row>
    <row r="6" spans="1:8" x14ac:dyDescent="0.25">
      <c r="A6" s="28">
        <v>2019</v>
      </c>
      <c r="B6" s="27">
        <v>25148241</v>
      </c>
      <c r="C6" s="27">
        <v>527731902</v>
      </c>
      <c r="F6" s="30"/>
    </row>
    <row r="7" spans="1:8" x14ac:dyDescent="0.25">
      <c r="A7" s="28"/>
      <c r="B7" s="27">
        <v>44418842</v>
      </c>
      <c r="C7" s="27">
        <v>595404973</v>
      </c>
      <c r="F7" s="30"/>
    </row>
    <row r="8" spans="1:8" x14ac:dyDescent="0.25">
      <c r="A8" s="28"/>
      <c r="B8" s="27">
        <f>SUM(B6:B7)</f>
        <v>69567083</v>
      </c>
      <c r="C8" s="27">
        <f>SUM(C6:C7)</f>
        <v>1123136875</v>
      </c>
      <c r="D8" s="27">
        <v>110916248</v>
      </c>
      <c r="E8" s="27">
        <v>1312797776</v>
      </c>
      <c r="F8" s="30">
        <v>109.08</v>
      </c>
      <c r="G8" s="30">
        <f>C8*10^3/B8/F8</f>
        <v>148.00751383045045</v>
      </c>
      <c r="H8" s="30">
        <f>E8*10^3/D8/F8</f>
        <v>108.50694419131899</v>
      </c>
    </row>
    <row r="9" spans="1:8" x14ac:dyDescent="0.25">
      <c r="A9" s="28">
        <v>2020</v>
      </c>
      <c r="B9" s="27">
        <v>22022404</v>
      </c>
      <c r="C9" s="27">
        <v>324462101</v>
      </c>
      <c r="F9" s="30"/>
    </row>
    <row r="10" spans="1:8" x14ac:dyDescent="0.25">
      <c r="B10" s="27">
        <v>41415909</v>
      </c>
      <c r="C10" s="29">
        <v>411365584</v>
      </c>
      <c r="F10" s="30"/>
    </row>
    <row r="11" spans="1:8" x14ac:dyDescent="0.25">
      <c r="B11" s="27">
        <f>SUM(B9:B10)</f>
        <v>63438313</v>
      </c>
      <c r="C11" s="27">
        <f>SUM(C9:C10)</f>
        <v>735827685</v>
      </c>
      <c r="D11" s="27">
        <v>104980093</v>
      </c>
      <c r="E11" s="27">
        <v>904211874</v>
      </c>
      <c r="F11" s="30">
        <v>106.98</v>
      </c>
      <c r="G11" s="30">
        <f>C11*10^3/B11/F11</f>
        <v>108.42312111039311</v>
      </c>
      <c r="H11" s="30">
        <f>E11*10^3/D11/F11</f>
        <v>80.512008160619217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グラフ</vt:lpstr>
      <vt:lpstr>データ</vt:lpstr>
      <vt:lpstr>貿易統計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佐川　篤男</dc:creator>
  <cp:lastModifiedBy>nogai</cp:lastModifiedBy>
  <cp:lastPrinted>2008-01-08T06:44:56Z</cp:lastPrinted>
  <dcterms:created xsi:type="dcterms:W3CDTF">2008-01-08T04:58:10Z</dcterms:created>
  <dcterms:modified xsi:type="dcterms:W3CDTF">2021-03-22T06:04:54Z</dcterms:modified>
</cp:coreProperties>
</file>