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2020年度\8203 エネルギー白書第2部2020\07 報告書\01 仮納品（2月）\第2章国際編\Excel\"/>
    </mc:Choice>
  </mc:AlternateContent>
  <xr:revisionPtr revIDLastSave="0" documentId="13_ncr:1_{E271CAF4-4A68-49AC-9F5C-F4EED858645B}" xr6:coauthVersionLast="45" xr6:coauthVersionMax="45" xr10:uidLastSave="{00000000-0000-0000-0000-000000000000}"/>
  <bookViews>
    <workbookView xWindow="3930" yWindow="2670" windowWidth="23040" windowHeight="16395" activeTab="1" xr2:uid="{7C351CC4-9A4E-4CEA-853E-23C2AD76E635}"/>
  </bookViews>
  <sheets>
    <sheet name="グラフ" sheetId="2" r:id="rId1"/>
    <sheet name="データ" sheetId="1" r:id="rId2"/>
    <sheet name="IRENA データ→" sheetId="16" r:id="rId3"/>
    <sheet name="Figures ES.2 &amp; 1.3" sheetId="11" r:id="rId4"/>
    <sheet name="Figure 1.8" sheetId="12" r:id="rId5"/>
    <sheet name="Figure 1.9" sheetId="14" r:id="rId6"/>
    <sheet name="Figure 1.10" sheetId="15" r:id="rId7"/>
  </sheets>
  <externalReferences>
    <externalReference r:id="rId8"/>
  </externalReferences>
  <definedNames>
    <definedName name="\I">#REF!</definedName>
    <definedName name="\P">#REF!</definedName>
    <definedName name="aa">'[1]Oil Consumption - Barrels'!#REF!</definedName>
    <definedName name="INIT">#REF!</definedName>
    <definedName name="LEAP">#REF!</definedName>
    <definedName name="NONLEAP">#REF!</definedName>
    <definedName name="Print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" i="1" l="1"/>
  <c r="I17" i="1" s="1"/>
  <c r="I12" i="1"/>
  <c r="I11" i="1"/>
  <c r="I10" i="1"/>
  <c r="I9" i="1"/>
  <c r="I8" i="1"/>
  <c r="I7" i="1"/>
  <c r="I6" i="1"/>
  <c r="I4" i="1"/>
  <c r="H13" i="1"/>
  <c r="H12" i="1"/>
  <c r="H11" i="1"/>
  <c r="H10" i="1"/>
  <c r="H9" i="1"/>
  <c r="H8" i="1"/>
  <c r="H7" i="1"/>
  <c r="H6" i="1"/>
  <c r="H5" i="1"/>
  <c r="H4" i="1"/>
  <c r="G13" i="1"/>
  <c r="G12" i="1"/>
  <c r="G11" i="1"/>
  <c r="G10" i="1"/>
  <c r="G9" i="1"/>
  <c r="G8" i="1"/>
  <c r="G7" i="1"/>
  <c r="G6" i="1"/>
  <c r="G5" i="1"/>
  <c r="G4" i="1"/>
  <c r="F13" i="1"/>
  <c r="F12" i="1"/>
  <c r="F11" i="1"/>
  <c r="F10" i="1"/>
  <c r="F9" i="1"/>
  <c r="F8" i="1"/>
  <c r="F7" i="1"/>
  <c r="F6" i="1"/>
  <c r="F5" i="1"/>
  <c r="F4" i="1"/>
  <c r="E13" i="1"/>
  <c r="E12" i="1"/>
  <c r="E11" i="1"/>
  <c r="E10" i="1"/>
  <c r="E9" i="1"/>
  <c r="E8" i="1"/>
  <c r="E7" i="1"/>
  <c r="E6" i="1"/>
  <c r="E5" i="1"/>
  <c r="E4" i="1"/>
  <c r="E17" i="1" s="1"/>
  <c r="D13" i="1"/>
  <c r="D12" i="1"/>
  <c r="D11" i="1"/>
  <c r="D10" i="1"/>
  <c r="D9" i="1"/>
  <c r="D8" i="1"/>
  <c r="D7" i="1"/>
  <c r="D6" i="1"/>
  <c r="D5" i="1"/>
  <c r="D4" i="1"/>
  <c r="D17" i="1" s="1"/>
  <c r="C13" i="1"/>
  <c r="C12" i="1"/>
  <c r="C11" i="1"/>
  <c r="C10" i="1"/>
  <c r="C9" i="1"/>
  <c r="C8" i="1"/>
  <c r="C7" i="1"/>
  <c r="C6" i="1"/>
  <c r="C5" i="1"/>
  <c r="C4" i="1"/>
  <c r="C17" i="1" s="1"/>
  <c r="F17" i="1"/>
  <c r="H17" i="1" l="1"/>
  <c r="G17" i="1"/>
</calcChain>
</file>

<file path=xl/sharedStrings.xml><?xml version="1.0" encoding="utf-8"?>
<sst xmlns="http://schemas.openxmlformats.org/spreadsheetml/2006/main" count="93" uniqueCount="39">
  <si>
    <t>Onshore wind</t>
  </si>
  <si>
    <t>Offshore wind</t>
  </si>
  <si>
    <t>Database</t>
  </si>
  <si>
    <t>陸上風力</t>
    <rPh sb="0" eb="2">
      <t>リクジョウ</t>
    </rPh>
    <rPh sb="2" eb="4">
      <t>フウリョク</t>
    </rPh>
    <phoneticPr fontId="4"/>
  </si>
  <si>
    <t>太陽光</t>
    <rPh sb="0" eb="3">
      <t>タイヨウコウ</t>
    </rPh>
    <phoneticPr fontId="4"/>
  </si>
  <si>
    <t>洋上風力</t>
    <rPh sb="0" eb="2">
      <t>ヨウジョウ</t>
    </rPh>
    <rPh sb="2" eb="4">
      <t>フウリョク</t>
    </rPh>
    <phoneticPr fontId="4"/>
  </si>
  <si>
    <t>太陽熱</t>
    <rPh sb="0" eb="3">
      <t>タイヨウネツ</t>
    </rPh>
    <phoneticPr fontId="4"/>
  </si>
  <si>
    <t>5th percentile</t>
  </si>
  <si>
    <t>95th percentile</t>
  </si>
  <si>
    <t>水力</t>
    <rPh sb="0" eb="2">
      <t>スイリョク</t>
    </rPh>
    <phoneticPr fontId="4"/>
  </si>
  <si>
    <t>バイオマス</t>
    <phoneticPr fontId="4"/>
  </si>
  <si>
    <t>地熱</t>
    <rPh sb="0" eb="2">
      <t>チネツ</t>
    </rPh>
    <phoneticPr fontId="4"/>
  </si>
  <si>
    <t>【第222-2-16】世界の再生可能エネルギー発電コストの推移</t>
    <rPh sb="14" eb="16">
      <t>サイセイ</t>
    </rPh>
    <rPh sb="16" eb="18">
      <t>カノウ</t>
    </rPh>
    <rPh sb="23" eb="25">
      <t>ハツデン</t>
    </rPh>
    <rPh sb="29" eb="31">
      <t>スイイ</t>
    </rPh>
    <phoneticPr fontId="5"/>
  </si>
  <si>
    <t>Weighted average</t>
  </si>
  <si>
    <t>LCOE database</t>
  </si>
  <si>
    <t>Concentrating solar power</t>
  </si>
  <si>
    <t>Technology</t>
  </si>
  <si>
    <t>Capacity factor (%)</t>
  </si>
  <si>
    <t>Figure 1.3  The LCOE and PPA/Auction prices by project for solar PV, onshore wind, offshore wind and CSP, 2010-2023</t>
  </si>
  <si>
    <t>LCOE and PPA/Auction pricesby project for solar PV, onshore wind, offshore wind and CSP, 2010 - 2023</t>
  </si>
  <si>
    <t>2019 USD/kWh</t>
  </si>
  <si>
    <t>Solar photovoltaic</t>
  </si>
  <si>
    <t>Auction and PPA database</t>
  </si>
  <si>
    <t>Auctions and PPA database</t>
  </si>
  <si>
    <t>Weighted average (inc. Israel)</t>
  </si>
  <si>
    <t>Fossil fuel costs range (2019 USD/kWh)</t>
  </si>
  <si>
    <t>High</t>
  </si>
  <si>
    <t>Low</t>
  </si>
  <si>
    <t>Figure 1.8  Global weighted average total installed costs, capacity factors and LCOE for hydropower, 2010-2019</t>
  </si>
  <si>
    <t>Hydropower 2010-2019</t>
  </si>
  <si>
    <t>Total installed cost (2019 USD/kW)</t>
  </si>
  <si>
    <t>LCOE (2019 USD/kWh)</t>
  </si>
  <si>
    <t>Figure 1.9  Global weighted average total installed costs, capacity factors and LCOE for bioenergy power, 2010-2019</t>
  </si>
  <si>
    <t>Bioenergy 2010-2019</t>
  </si>
  <si>
    <t>Figure 1.10  Global weighted average total installed costs, capacity factors and LCOE for geothermal power, 2010-2019</t>
  </si>
  <si>
    <t>Geothermal 2010-2019</t>
  </si>
  <si>
    <t>出典：IRENA 「Renewable Power Gneration Costs in 2019」を基に作成</t>
    <rPh sb="0" eb="2">
      <t>シュッテン</t>
    </rPh>
    <rPh sb="51" eb="52">
      <t>モト</t>
    </rPh>
    <rPh sb="53" eb="55">
      <t>サクセイ</t>
    </rPh>
    <phoneticPr fontId="4"/>
  </si>
  <si>
    <t>全データ最新値に更新実施</t>
    <rPh sb="0" eb="1">
      <t>ゼン</t>
    </rPh>
    <rPh sb="4" eb="6">
      <t>サイシン</t>
    </rPh>
    <rPh sb="6" eb="7">
      <t>チ</t>
    </rPh>
    <rPh sb="8" eb="10">
      <t>コウシン</t>
    </rPh>
    <rPh sb="10" eb="12">
      <t>ジッシ</t>
    </rPh>
    <phoneticPr fontId="4"/>
  </si>
  <si>
    <t>本蔵チェック済</t>
    <rPh sb="0" eb="2">
      <t>モトクラ</t>
    </rPh>
    <rPh sb="6" eb="7">
      <t>スミ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</si>
</sst>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0.000"/>
    <numFmt numFmtId="178" formatCode="0.00_);[Red]\(0.00\)"/>
  </numFmts>
  <fonts count="13" x14ac:knownFonts="1">
    <font>
      <sz val="11"/>
      <color theme="1"/>
      <name val="Arial"/>
      <family val="2"/>
      <charset val="128"/>
    </font>
    <font>
      <sz val="11"/>
      <color theme="1"/>
      <name val="Arial"/>
      <family val="2"/>
      <charset val="128"/>
    </font>
    <font>
      <sz val="11"/>
      <color theme="1"/>
      <name val="游ゴシック"/>
      <family val="2"/>
      <scheme val="minor"/>
    </font>
    <font>
      <sz val="11"/>
      <color theme="1"/>
      <name val="Arial"/>
      <family val="2"/>
    </font>
    <font>
      <sz val="6"/>
      <name val="Arial"/>
      <family val="2"/>
      <charset val="128"/>
    </font>
    <font>
      <sz val="6"/>
      <name val="ＭＳ Ｐゴシック"/>
      <family val="3"/>
      <charset val="128"/>
    </font>
    <font>
      <b/>
      <sz val="11"/>
      <color rgb="FFC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sz val="10"/>
      <color rgb="FF55555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/>
    <xf numFmtId="9" fontId="2" fillId="0" borderId="0" applyFont="0" applyFill="0" applyBorder="0" applyAlignment="0" applyProtection="0"/>
  </cellStyleXfs>
  <cellXfs count="37">
    <xf numFmtId="0" fontId="0" fillId="0" borderId="0" xfId="0">
      <alignment vertical="center"/>
    </xf>
    <xf numFmtId="0" fontId="3" fillId="0" borderId="0" xfId="2" applyFont="1"/>
    <xf numFmtId="0" fontId="6" fillId="0" borderId="0" xfId="0" applyFont="1" applyFill="1" applyAlignment="1">
      <alignment vertical="top"/>
    </xf>
    <xf numFmtId="0" fontId="7" fillId="0" borderId="0" xfId="2" applyFont="1" applyFill="1"/>
    <xf numFmtId="176" fontId="7" fillId="0" borderId="0" xfId="1" applyNumberFormat="1" applyFont="1" applyFill="1" applyAlignment="1"/>
    <xf numFmtId="0" fontId="7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horizontal="left" vertical="center"/>
    </xf>
    <xf numFmtId="1" fontId="3" fillId="0" borderId="0" xfId="2" applyNumberFormat="1" applyFont="1"/>
    <xf numFmtId="177" fontId="3" fillId="0" borderId="0" xfId="2" applyNumberFormat="1" applyFont="1"/>
    <xf numFmtId="0" fontId="8" fillId="0" borderId="0" xfId="2" applyFont="1"/>
    <xf numFmtId="0" fontId="9" fillId="0" borderId="0" xfId="2" applyFont="1"/>
    <xf numFmtId="0" fontId="10" fillId="0" borderId="0" xfId="2" applyFont="1"/>
    <xf numFmtId="9" fontId="3" fillId="0" borderId="0" xfId="3" applyFont="1"/>
    <xf numFmtId="0" fontId="12" fillId="0" borderId="0" xfId="2" quotePrefix="1" applyFont="1" applyAlignment="1">
      <alignment horizontal="left" vertical="top"/>
    </xf>
    <xf numFmtId="3" fontId="12" fillId="0" borderId="0" xfId="2" applyNumberFormat="1" applyFont="1" applyAlignment="1">
      <alignment vertical="center"/>
    </xf>
    <xf numFmtId="3" fontId="7" fillId="0" borderId="0" xfId="2" applyNumberFormat="1" applyFont="1" applyFill="1" applyAlignment="1">
      <alignment horizontal="center" vertical="center"/>
    </xf>
    <xf numFmtId="178" fontId="7" fillId="2" borderId="0" xfId="2" applyNumberFormat="1" applyFont="1" applyFill="1"/>
    <xf numFmtId="178" fontId="7" fillId="0" borderId="0" xfId="2" applyNumberFormat="1" applyFont="1" applyFill="1"/>
    <xf numFmtId="178" fontId="7" fillId="0" borderId="0" xfId="2" quotePrefix="1" applyNumberFormat="1" applyFont="1" applyFill="1"/>
    <xf numFmtId="0" fontId="10" fillId="0" borderId="0" xfId="2" applyFont="1" applyAlignment="1">
      <alignment horizontal="center"/>
    </xf>
    <xf numFmtId="177" fontId="3" fillId="0" borderId="0" xfId="2" applyNumberFormat="1" applyFont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2" applyFont="1" applyAlignment="1">
      <alignment horizontal="left"/>
    </xf>
    <xf numFmtId="0" fontId="3" fillId="0" borderId="0" xfId="2" applyFont="1" applyAlignment="1">
      <alignment horizontal="right"/>
    </xf>
    <xf numFmtId="177" fontId="3" fillId="0" borderId="0" xfId="2" applyNumberFormat="1" applyFont="1" applyAlignment="1">
      <alignment horizontal="right"/>
    </xf>
    <xf numFmtId="0" fontId="10" fillId="0" borderId="0" xfId="2" applyFont="1" applyAlignment="1">
      <alignment horizontal="left" wrapText="1"/>
    </xf>
    <xf numFmtId="10" fontId="3" fillId="0" borderId="0" xfId="2" applyNumberFormat="1" applyFont="1"/>
    <xf numFmtId="176" fontId="3" fillId="0" borderId="0" xfId="3" applyNumberFormat="1" applyFont="1"/>
    <xf numFmtId="0" fontId="10" fillId="0" borderId="0" xfId="2" applyFont="1" applyAlignment="1">
      <alignment horizontal="left"/>
    </xf>
    <xf numFmtId="0" fontId="3" fillId="0" borderId="0" xfId="2" applyFont="1" applyAlignment="1">
      <alignment horizontal="left" vertical="center"/>
    </xf>
    <xf numFmtId="1" fontId="3" fillId="0" borderId="0" xfId="2" applyNumberFormat="1" applyFont="1" applyAlignment="1">
      <alignment horizontal="left" vertical="center"/>
    </xf>
    <xf numFmtId="0" fontId="11" fillId="0" borderId="0" xfId="2" quotePrefix="1" applyFont="1"/>
    <xf numFmtId="177" fontId="3" fillId="3" borderId="0" xfId="2" applyNumberFormat="1" applyFont="1" applyFill="1" applyAlignment="1">
      <alignment horizontal="center"/>
    </xf>
    <xf numFmtId="177" fontId="3" fillId="3" borderId="0" xfId="2" applyNumberFormat="1" applyFont="1" applyFill="1"/>
    <xf numFmtId="176" fontId="7" fillId="3" borderId="0" xfId="1" applyNumberFormat="1" applyFont="1" applyFill="1" applyAlignment="1"/>
    <xf numFmtId="3" fontId="3" fillId="0" borderId="0" xfId="2" applyNumberFormat="1" applyFont="1" applyAlignment="1">
      <alignment horizontal="center" wrapText="1"/>
    </xf>
    <xf numFmtId="0" fontId="3" fillId="0" borderId="0" xfId="2" applyFont="1" applyAlignment="1">
      <alignment horizontal="center"/>
    </xf>
  </cellXfs>
  <cellStyles count="4">
    <cellStyle name="パーセント" xfId="1" builtinId="5"/>
    <cellStyle name="パーセント 2" xfId="3" xr:uid="{F394454E-2096-40E4-85D3-A5E9CC43B653}"/>
    <cellStyle name="標準" xfId="0" builtinId="0"/>
    <cellStyle name="標準 3" xfId="2" xr:uid="{EBBD5238-0889-4706-AB6C-C26518F456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172435897435893E-2"/>
          <c:y val="7.0983680555555553E-2"/>
          <c:w val="0.71486602564102575"/>
          <c:h val="0.84057465277777776"/>
        </c:manualLayout>
      </c:layout>
      <c:lineChart>
        <c:grouping val="standard"/>
        <c:varyColors val="0"/>
        <c:ser>
          <c:idx val="3"/>
          <c:order val="0"/>
          <c:tx>
            <c:strRef>
              <c:f>データ!$D$3</c:f>
              <c:strCache>
                <c:ptCount val="1"/>
                <c:pt idx="0">
                  <c:v>太陽光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7329353545782632E-2"/>
                  <c:y val="-3.30631045630311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A8-4978-8920-F107E094A1A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A8-4978-8920-F107E094A1A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35-4441-AFDD-CD0E5462F8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データ!$D$4:$D$13</c:f>
              <c:numCache>
                <c:formatCode>0.00_);[Red]\(0.00\)</c:formatCode>
                <c:ptCount val="10"/>
                <c:pt idx="0">
                  <c:v>0.378</c:v>
                </c:pt>
                <c:pt idx="1">
                  <c:v>0.28599999999999998</c:v>
                </c:pt>
                <c:pt idx="2">
                  <c:v>0.223</c:v>
                </c:pt>
                <c:pt idx="3">
                  <c:v>0.17499999999999999</c:v>
                </c:pt>
                <c:pt idx="4">
                  <c:v>0.16400000000000001</c:v>
                </c:pt>
                <c:pt idx="5">
                  <c:v>0.126</c:v>
                </c:pt>
                <c:pt idx="6">
                  <c:v>0.114</c:v>
                </c:pt>
                <c:pt idx="7">
                  <c:v>9.1999999999999998E-2</c:v>
                </c:pt>
                <c:pt idx="8">
                  <c:v>7.9000000000000001E-2</c:v>
                </c:pt>
                <c:pt idx="9">
                  <c:v>6.8000000000000005E-2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EA8-4978-8920-F107E094A1AB}"/>
            </c:ext>
          </c:extLst>
        </c:ser>
        <c:ser>
          <c:idx val="0"/>
          <c:order val="1"/>
          <c:tx>
            <c:strRef>
              <c:f>データ!$F$3</c:f>
              <c:strCache>
                <c:ptCount val="1"/>
                <c:pt idx="0">
                  <c:v>太陽熱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3914145029391985E-2"/>
                  <c:y val="5.39102622552072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EA8-4978-8920-F107E094A1AB}"/>
                </c:ext>
              </c:extLst>
            </c:dLbl>
            <c:dLbl>
              <c:idx val="9"/>
              <c:layout>
                <c:manualLayout>
                  <c:x val="-4.3898528033962944E-3"/>
                  <c:y val="-8.05265038403850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C9-4E27-B0A7-9A34D743DD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データ!$F$4:$F$13</c:f>
              <c:numCache>
                <c:formatCode>0.00_);[Red]\(0.00\)</c:formatCode>
                <c:ptCount val="10"/>
                <c:pt idx="0">
                  <c:v>0.34599999999999997</c:v>
                </c:pt>
                <c:pt idx="1">
                  <c:v>0.34799999999999998</c:v>
                </c:pt>
                <c:pt idx="2">
                  <c:v>0.35299999999999998</c:v>
                </c:pt>
                <c:pt idx="3">
                  <c:v>0.26800000000000002</c:v>
                </c:pt>
                <c:pt idx="4">
                  <c:v>0.24299999999999999</c:v>
                </c:pt>
                <c:pt idx="5">
                  <c:v>0.251</c:v>
                </c:pt>
                <c:pt idx="6">
                  <c:v>0.28999999999999998</c:v>
                </c:pt>
                <c:pt idx="7">
                  <c:v>0.253</c:v>
                </c:pt>
                <c:pt idx="8">
                  <c:v>0.184</c:v>
                </c:pt>
                <c:pt idx="9">
                  <c:v>0.182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EA8-4978-8920-F107E094A1AB}"/>
            </c:ext>
          </c:extLst>
        </c:ser>
        <c:ser>
          <c:idx val="5"/>
          <c:order val="2"/>
          <c:tx>
            <c:strRef>
              <c:f>データ!$H$3</c:f>
              <c:strCache>
                <c:ptCount val="1"/>
                <c:pt idx="0">
                  <c:v>バイオマス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6575016916001715E-2"/>
                  <c:y val="1.90174201399341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2207684088334168E-2"/>
                      <c:h val="7.461760764674221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B31-496B-A2DF-9C51E137CE19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C9-4E27-B0A7-9A34D743DD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データ!$H$4:$H$13</c:f>
              <c:numCache>
                <c:formatCode>0.00_);[Red]\(0.00\)</c:formatCode>
                <c:ptCount val="10"/>
                <c:pt idx="0">
                  <c:v>7.5597183496753761E-2</c:v>
                </c:pt>
                <c:pt idx="1">
                  <c:v>5.5425239011175804E-2</c:v>
                </c:pt>
                <c:pt idx="2">
                  <c:v>6.0869469181784E-2</c:v>
                </c:pt>
                <c:pt idx="3">
                  <c:v>8.126226365586138E-2</c:v>
                </c:pt>
                <c:pt idx="4">
                  <c:v>8.2069038141239392E-2</c:v>
                </c:pt>
                <c:pt idx="5">
                  <c:v>7.3028400953624312E-2</c:v>
                </c:pt>
                <c:pt idx="6">
                  <c:v>7.1932377904938713E-2</c:v>
                </c:pt>
                <c:pt idx="7">
                  <c:v>7.243243817071289E-2</c:v>
                </c:pt>
                <c:pt idx="8">
                  <c:v>5.663207679790451E-2</c:v>
                </c:pt>
                <c:pt idx="9">
                  <c:v>6.5646707516735209E-2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EA8-4978-8920-F107E094A1AB}"/>
            </c:ext>
          </c:extLst>
        </c:ser>
        <c:ser>
          <c:idx val="2"/>
          <c:order val="3"/>
          <c:tx>
            <c:strRef>
              <c:f>データ!$E$3</c:f>
              <c:strCache>
                <c:ptCount val="1"/>
                <c:pt idx="0">
                  <c:v>洋上風力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8486752136752138E-2"/>
                  <c:y val="-3.59392361111111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EA8-4978-8920-F107E094A1A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EA8-4978-8920-F107E094A1A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35-4441-AFDD-CD0E5462F802}"/>
                </c:ext>
              </c:extLst>
            </c:dLbl>
            <c:dLbl>
              <c:idx val="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C9-4E27-B0A7-9A34D743DD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データ!$E$4:$E$13</c:f>
              <c:numCache>
                <c:formatCode>0.00_);[Red]\(0.00\)</c:formatCode>
                <c:ptCount val="10"/>
                <c:pt idx="0">
                  <c:v>0.161</c:v>
                </c:pt>
                <c:pt idx="1">
                  <c:v>0.17499999999999999</c:v>
                </c:pt>
                <c:pt idx="2">
                  <c:v>0.154</c:v>
                </c:pt>
                <c:pt idx="3">
                  <c:v>0.17699999999999999</c:v>
                </c:pt>
                <c:pt idx="4">
                  <c:v>0.183</c:v>
                </c:pt>
                <c:pt idx="5">
                  <c:v>0.14599999999999999</c:v>
                </c:pt>
                <c:pt idx="6">
                  <c:v>0.14599999999999999</c:v>
                </c:pt>
                <c:pt idx="7">
                  <c:v>0.13100000000000001</c:v>
                </c:pt>
                <c:pt idx="8">
                  <c:v>0.127</c:v>
                </c:pt>
                <c:pt idx="9">
                  <c:v>0.115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EA8-4978-8920-F107E094A1AB}"/>
            </c:ext>
          </c:extLst>
        </c:ser>
        <c:ser>
          <c:idx val="1"/>
          <c:order val="4"/>
          <c:tx>
            <c:strRef>
              <c:f>データ!$C$3</c:f>
              <c:strCache>
                <c:ptCount val="1"/>
                <c:pt idx="0">
                  <c:v>陸上風力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>
                    <a:alpha val="98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598893733324657E-2"/>
                  <c:y val="-4.54637978396469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A8-4978-8920-F107E094A1A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A8-4978-8920-F107E094A1AB}"/>
                </c:ext>
              </c:extLst>
            </c:dLbl>
            <c:dLbl>
              <c:idx val="9"/>
              <c:layout>
                <c:manualLayout>
                  <c:x val="-4.0991546768091858E-3"/>
                  <c:y val="2.07355747388991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C9-4E27-B0A7-9A34D743DD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データ!$C$4:$C$13</c:f>
              <c:numCache>
                <c:formatCode>0.00_);[Red]\(0.00\)</c:formatCode>
                <c:ptCount val="10"/>
                <c:pt idx="0">
                  <c:v>8.5999999999999993E-2</c:v>
                </c:pt>
                <c:pt idx="1">
                  <c:v>8.2000000000000003E-2</c:v>
                </c:pt>
                <c:pt idx="2">
                  <c:v>8.3000000000000004E-2</c:v>
                </c:pt>
                <c:pt idx="3">
                  <c:v>8.2000000000000003E-2</c:v>
                </c:pt>
                <c:pt idx="4">
                  <c:v>7.4999999999999997E-2</c:v>
                </c:pt>
                <c:pt idx="5">
                  <c:v>6.9000000000000006E-2</c:v>
                </c:pt>
                <c:pt idx="6">
                  <c:v>6.6000000000000003E-2</c:v>
                </c:pt>
                <c:pt idx="7">
                  <c:v>6.4000000000000001E-2</c:v>
                </c:pt>
                <c:pt idx="8">
                  <c:v>5.8000000000000003E-2</c:v>
                </c:pt>
                <c:pt idx="9">
                  <c:v>5.2999999999999999E-2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A8-4978-8920-F107E094A1AB}"/>
            </c:ext>
          </c:extLst>
        </c:ser>
        <c:ser>
          <c:idx val="6"/>
          <c:order val="5"/>
          <c:tx>
            <c:strRef>
              <c:f>データ!$I$3</c:f>
              <c:strCache>
                <c:ptCount val="1"/>
                <c:pt idx="0">
                  <c:v>地熱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9939307173380191E-2"/>
                  <c:y val="-1.4950553036904617E-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31-496B-A2DF-9C51E137CE19}"/>
                </c:ext>
              </c:extLst>
            </c:dLbl>
            <c:dLbl>
              <c:idx val="9"/>
              <c:layout>
                <c:manualLayout>
                  <c:x val="-5.267823364075553E-2"/>
                  <c:y val="-3.6236926728173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C9-4E27-B0A7-9A34D743DD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データ!$I$4:$I$13</c:f>
              <c:numCache>
                <c:formatCode>0.00_);[Red]\(0.00\)</c:formatCode>
                <c:ptCount val="10"/>
                <c:pt idx="0">
                  <c:v>4.8785690900836544E-2</c:v>
                </c:pt>
                <c:pt idx="2">
                  <c:v>8.4535621904736277E-2</c:v>
                </c:pt>
                <c:pt idx="3">
                  <c:v>6.4140940164144317E-2</c:v>
                </c:pt>
                <c:pt idx="4">
                  <c:v>6.5979053822926889E-2</c:v>
                </c:pt>
                <c:pt idx="5">
                  <c:v>6.0106774282169241E-2</c:v>
                </c:pt>
                <c:pt idx="6">
                  <c:v>6.9951456766154343E-2</c:v>
                </c:pt>
                <c:pt idx="7">
                  <c:v>7.4108958405771488E-2</c:v>
                </c:pt>
                <c:pt idx="8">
                  <c:v>7.1553281748350017E-2</c:v>
                </c:pt>
                <c:pt idx="9">
                  <c:v>7.3240406453743537E-2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FEA8-4978-8920-F107E094A1AB}"/>
            </c:ext>
          </c:extLst>
        </c:ser>
        <c:ser>
          <c:idx val="4"/>
          <c:order val="6"/>
          <c:tx>
            <c:strRef>
              <c:f>データ!$G$3</c:f>
              <c:strCache>
                <c:ptCount val="1"/>
                <c:pt idx="0">
                  <c:v>水力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50000"/>
                </a:schemeClr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1581223834623975E-2"/>
                  <c:y val="4.54637978396467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31-496B-A2DF-9C51E137CE19}"/>
                </c:ext>
              </c:extLst>
            </c:dLbl>
            <c:dLbl>
              <c:idx val="9"/>
              <c:layout>
                <c:manualLayout>
                  <c:x val="-8.7797056067925889E-3"/>
                  <c:y val="4.4289577112211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C9-4E27-B0A7-9A34D743DDE6}"/>
                </c:ext>
              </c:extLst>
            </c:dLbl>
            <c:numFmt formatCode="#,##0.00_);[Red]\(#,##0.0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データ!$G$4:$G$13</c:f>
              <c:numCache>
                <c:formatCode>0.00_);[Red]\(0.00\)</c:formatCode>
                <c:ptCount val="10"/>
                <c:pt idx="0">
                  <c:v>3.7102502318519241E-2</c:v>
                </c:pt>
                <c:pt idx="1">
                  <c:v>3.559377434312009E-2</c:v>
                </c:pt>
                <c:pt idx="2">
                  <c:v>3.7753162269088134E-2</c:v>
                </c:pt>
                <c:pt idx="3">
                  <c:v>4.2925511667749619E-2</c:v>
                </c:pt>
                <c:pt idx="4">
                  <c:v>4.3931633322715942E-2</c:v>
                </c:pt>
                <c:pt idx="5">
                  <c:v>3.9014386702123996E-2</c:v>
                </c:pt>
                <c:pt idx="6">
                  <c:v>5.2219658308672416E-2</c:v>
                </c:pt>
                <c:pt idx="7">
                  <c:v>5.5025185593029123E-2</c:v>
                </c:pt>
                <c:pt idx="8">
                  <c:v>4.4514499851478082E-2</c:v>
                </c:pt>
                <c:pt idx="9">
                  <c:v>4.7286639334734391E-2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EA8-4978-8920-F107E094A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638896"/>
        <c:axId val="466718384"/>
      </c:lineChart>
      <c:catAx>
        <c:axId val="46363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ja-JP"/>
                  <a:t>（年）</a:t>
                </a:r>
              </a:p>
            </c:rich>
          </c:tx>
          <c:layout>
            <c:manualLayout>
              <c:xMode val="edge"/>
              <c:yMode val="edge"/>
              <c:x val="0.80258824786324789"/>
              <c:y val="0.91836805555555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466718384"/>
        <c:crosses val="autoZero"/>
        <c:auto val="1"/>
        <c:lblAlgn val="ctr"/>
        <c:lblOffset val="100"/>
        <c:noMultiLvlLbl val="0"/>
      </c:catAx>
      <c:valAx>
        <c:axId val="466718384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ja-JP"/>
                  <a:t>（</a:t>
                </a:r>
                <a:r>
                  <a:rPr lang="ja-JP" altLang="en-US"/>
                  <a:t>ドル</a:t>
                </a:r>
                <a:r>
                  <a:rPr lang="en-US"/>
                  <a:t>/kWh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5.5747863247863252E-2"/>
              <c:y val="1.600694444444444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0.00_);[Red]\(0.00\)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463638896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071677403960863"/>
          <c:y val="0.31799712072780606"/>
          <c:w val="0.17671634020953991"/>
          <c:h val="0.522854062509230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1</xdr:row>
      <xdr:rowOff>161924</xdr:rowOff>
    </xdr:from>
    <xdr:to>
      <xdr:col>9</xdr:col>
      <xdr:colOff>342899</xdr:colOff>
      <xdr:row>19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EC567B4-AF08-4E64-9F9E-B5254C9B5F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338734</xdr:colOff>
      <xdr:row>40</xdr:row>
      <xdr:rowOff>139959</xdr:rowOff>
    </xdr:from>
    <xdr:to>
      <xdr:col>12</xdr:col>
      <xdr:colOff>59208</xdr:colOff>
      <xdr:row>77</xdr:row>
      <xdr:rowOff>57086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4939F0-B513-475D-A312-AD61A32F0E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10734" y="7531359"/>
          <a:ext cx="9931274" cy="66132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181284</xdr:colOff>
      <xdr:row>4</xdr:row>
      <xdr:rowOff>600075</xdr:rowOff>
    </xdr:from>
    <xdr:to>
      <xdr:col>22</xdr:col>
      <xdr:colOff>316501</xdr:colOff>
      <xdr:row>23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8104E1-F0E5-4507-8D79-D8FE936F78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34834" y="1123950"/>
          <a:ext cx="7088467" cy="34099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198275</xdr:colOff>
      <xdr:row>4</xdr:row>
      <xdr:rowOff>161924</xdr:rowOff>
    </xdr:from>
    <xdr:to>
      <xdr:col>22</xdr:col>
      <xdr:colOff>458303</xdr:colOff>
      <xdr:row>24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F175A4-D016-484D-BF5F-82FA215AA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32850" y="914399"/>
          <a:ext cx="7213278" cy="37052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353595</xdr:colOff>
      <xdr:row>6</xdr:row>
      <xdr:rowOff>103413</xdr:rowOff>
    </xdr:from>
    <xdr:to>
      <xdr:col>23</xdr:col>
      <xdr:colOff>467735</xdr:colOff>
      <xdr:row>26</xdr:row>
      <xdr:rowOff>19782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0D4721-8CDB-41E6-9904-8F8676E146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59645" y="1227363"/>
          <a:ext cx="7067390" cy="35930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omoko.matsumoto\Documents\data\BP\2018bp-stats-review-all-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mary Energy Consumption"/>
      <sheetName val="Primary Energy - Cons by fuel"/>
      <sheetName val="Oil - Proved reserves"/>
      <sheetName val="Oil - Proved reserves history"/>
      <sheetName val="Oil Production - Barrels"/>
      <sheetName val="Oil Production - Tonnes"/>
      <sheetName val="Oil Consumption - Barrels"/>
      <sheetName val="Oil Consumption - Tonnes"/>
      <sheetName val="OIl Consumption - Mtoe"/>
      <sheetName val="Oil - Regional Consumption "/>
      <sheetName val="Oil - Spot crude prices"/>
      <sheetName val="Oil - Crude prices since 1861"/>
      <sheetName val="Oil - Refinery throughput"/>
      <sheetName val="Oil - Refining capacity"/>
      <sheetName val="Oil - Regional refining margins"/>
      <sheetName val="Oil - Trade movements"/>
      <sheetName val="Oil - Inter-area movements "/>
      <sheetName val="Oil - Trade 2016- 2017"/>
      <sheetName val="Gas - Proved reserves"/>
      <sheetName val="Gas - Proved reserves history "/>
      <sheetName val="Gas Production - Bcm"/>
      <sheetName val="Gas Production - Bcf"/>
      <sheetName val="Gas Production - Mtoe"/>
      <sheetName val="Gas Consumption - Bcm"/>
      <sheetName val="Gas Consumption - Bcf"/>
      <sheetName val="Gas Consumption - Mtoe"/>
      <sheetName val="Gas - Trade - pipeline"/>
      <sheetName val="Gas - Trade movements LNG"/>
      <sheetName val="Gas - Trade 2016-2017"/>
      <sheetName val="Gas - Prices "/>
      <sheetName val="Coal - Reserves"/>
      <sheetName val="Coal - Prices"/>
      <sheetName val="Coal Production - Tonnes"/>
      <sheetName val="Coal Production - Mtoe"/>
      <sheetName val="Coal Consumption - Mtoe"/>
      <sheetName val="Nuclear Generation - TWh"/>
      <sheetName val="Nuclear Consumption - Mtoe"/>
      <sheetName val="Hydro Generation - TWh"/>
      <sheetName val="Hydro Consumption - Mtoe"/>
      <sheetName val="Other renewables - TWh"/>
      <sheetName val="Other renewables - Mtoe"/>
      <sheetName val="Solar Consumption - TWh"/>
      <sheetName val="Solar Consumption - Mtoe"/>
      <sheetName val="Wind Consumption - TWh "/>
      <sheetName val="Wind Consumption - Mtoe"/>
      <sheetName val="Geo Biomass Other - TWh"/>
      <sheetName val="Geo Biomass Other - Mtoe"/>
      <sheetName val="Biofuels Production - Kboed"/>
      <sheetName val="Biofuels Production - Ktoe"/>
      <sheetName val="Electricity Generation "/>
      <sheetName val="Elec Gen by fuel"/>
      <sheetName val="Elec Gen from Oil"/>
      <sheetName val="Elec Gen from Gas"/>
      <sheetName val="Elec Gen from Coal"/>
      <sheetName val="Elec Gen from Other"/>
      <sheetName val="Carbon Dioxide Emissions"/>
      <sheetName val="Cobalt Production-Reserves"/>
      <sheetName val="Lithium Production-Reserves"/>
      <sheetName val="Graphite Production-Reserves"/>
      <sheetName val="Rare Earth Production-Reserves"/>
      <sheetName val="Cobalt and Lithium - Price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214CF-B598-4B83-BAE0-CE15912652D0}">
  <dimension ref="A1:B21"/>
  <sheetViews>
    <sheetView zoomScale="115" zoomScaleNormal="115" workbookViewId="0">
      <selection activeCell="N7" sqref="N7"/>
    </sheetView>
  </sheetViews>
  <sheetFormatPr defaultRowHeight="14.25" x14ac:dyDescent="0.2"/>
  <sheetData>
    <row r="1" spans="1:1" x14ac:dyDescent="0.2">
      <c r="A1" s="2" t="s">
        <v>12</v>
      </c>
    </row>
    <row r="21" spans="2:2" x14ac:dyDescent="0.15">
      <c r="B21" s="3" t="s">
        <v>36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9FD8D-7C75-41D5-B516-2188B0B83857}">
  <dimension ref="A1:J19"/>
  <sheetViews>
    <sheetView showGridLines="0" tabSelected="1" zoomScaleNormal="100" workbookViewId="0">
      <selection activeCell="D17" sqref="D17"/>
    </sheetView>
  </sheetViews>
  <sheetFormatPr defaultColWidth="8.875" defaultRowHeight="13.5" x14ac:dyDescent="0.15"/>
  <cols>
    <col min="1" max="2" width="8.875" style="3"/>
    <col min="3" max="9" width="12.625" style="3" customWidth="1"/>
    <col min="10" max="10" width="11.625" style="3" customWidth="1"/>
    <col min="11" max="12" width="8.875" style="3"/>
    <col min="13" max="13" width="17.5" style="3" customWidth="1"/>
    <col min="14" max="14" width="15.875" style="3" customWidth="1"/>
    <col min="15" max="15" width="13" style="3" customWidth="1"/>
    <col min="16" max="18" width="8.875" style="3"/>
    <col min="19" max="19" width="17.5" style="3" customWidth="1"/>
    <col min="20" max="20" width="18.5" style="3" customWidth="1"/>
    <col min="21" max="21" width="14.125" style="3" customWidth="1"/>
    <col min="22" max="16384" width="8.875" style="3"/>
  </cols>
  <sheetData>
    <row r="1" spans="2:10" x14ac:dyDescent="0.15">
      <c r="J1" s="3" t="s">
        <v>38</v>
      </c>
    </row>
    <row r="2" spans="2:10" x14ac:dyDescent="0.15">
      <c r="C2" s="5"/>
      <c r="D2" s="5"/>
      <c r="E2" s="15"/>
      <c r="F2" s="6"/>
    </row>
    <row r="3" spans="2:10" x14ac:dyDescent="0.15">
      <c r="C3" s="5" t="s">
        <v>3</v>
      </c>
      <c r="D3" s="5" t="s">
        <v>4</v>
      </c>
      <c r="E3" s="5" t="s">
        <v>5</v>
      </c>
      <c r="F3" s="5" t="s">
        <v>6</v>
      </c>
      <c r="G3" s="5" t="s">
        <v>9</v>
      </c>
      <c r="H3" s="5" t="s">
        <v>10</v>
      </c>
      <c r="I3" s="5" t="s">
        <v>11</v>
      </c>
    </row>
    <row r="4" spans="2:10" x14ac:dyDescent="0.15">
      <c r="B4" s="3">
        <v>2010</v>
      </c>
      <c r="C4" s="16">
        <f>'Figures ES.2 &amp; 1.3'!C17</f>
        <v>8.5999999999999993E-2</v>
      </c>
      <c r="D4" s="16">
        <f>'Figures ES.2 &amp; 1.3'!C10</f>
        <v>0.378</v>
      </c>
      <c r="E4" s="16">
        <f>'Figures ES.2 &amp; 1.3'!C25</f>
        <v>0.161</v>
      </c>
      <c r="F4" s="16">
        <f>'Figures ES.2 &amp; 1.3'!C33</f>
        <v>0.34599999999999997</v>
      </c>
      <c r="G4" s="16">
        <f>'Figure 1.8'!C22</f>
        <v>3.7102502318519241E-2</v>
      </c>
      <c r="H4" s="16">
        <f>'Figure 1.9'!C23</f>
        <v>7.5597183496753761E-2</v>
      </c>
      <c r="I4" s="16">
        <f>'Figure 1.10'!C23</f>
        <v>4.8785690900836544E-2</v>
      </c>
    </row>
    <row r="5" spans="2:10" x14ac:dyDescent="0.15">
      <c r="B5" s="3">
        <v>2011</v>
      </c>
      <c r="C5" s="17">
        <f>'Figures ES.2 &amp; 1.3'!D17</f>
        <v>8.2000000000000003E-2</v>
      </c>
      <c r="D5" s="17">
        <f>'Figures ES.2 &amp; 1.3'!D10</f>
        <v>0.28599999999999998</v>
      </c>
      <c r="E5" s="17">
        <f>'Figures ES.2 &amp; 1.3'!D25</f>
        <v>0.17499999999999999</v>
      </c>
      <c r="F5" s="17">
        <f>'Figures ES.2 &amp; 1.3'!D33</f>
        <v>0.34799999999999998</v>
      </c>
      <c r="G5" s="17">
        <f>'Figure 1.8'!D22</f>
        <v>3.559377434312009E-2</v>
      </c>
      <c r="H5" s="17">
        <f>'Figure 1.9'!D23</f>
        <v>5.5425239011175804E-2</v>
      </c>
      <c r="I5" s="17"/>
    </row>
    <row r="6" spans="2:10" x14ac:dyDescent="0.15">
      <c r="B6" s="3">
        <v>2012</v>
      </c>
      <c r="C6" s="17">
        <f>'Figures ES.2 &amp; 1.3'!E17</f>
        <v>8.3000000000000004E-2</v>
      </c>
      <c r="D6" s="17">
        <f>'Figures ES.2 &amp; 1.3'!E10</f>
        <v>0.223</v>
      </c>
      <c r="E6" s="17">
        <f>'Figures ES.2 &amp; 1.3'!E25</f>
        <v>0.154</v>
      </c>
      <c r="F6" s="17">
        <f>'Figures ES.2 &amp; 1.3'!E33</f>
        <v>0.35299999999999998</v>
      </c>
      <c r="G6" s="17">
        <f>'Figure 1.8'!E22</f>
        <v>3.7753162269088134E-2</v>
      </c>
      <c r="H6" s="17">
        <f>'Figure 1.9'!E23</f>
        <v>6.0869469181784E-2</v>
      </c>
      <c r="I6" s="17">
        <f>'Figure 1.10'!E23</f>
        <v>8.4535621904736277E-2</v>
      </c>
    </row>
    <row r="7" spans="2:10" x14ac:dyDescent="0.15">
      <c r="B7" s="3">
        <v>2013</v>
      </c>
      <c r="C7" s="18">
        <f>'Figures ES.2 &amp; 1.3'!F17</f>
        <v>8.2000000000000003E-2</v>
      </c>
      <c r="D7" s="17">
        <f>'Figures ES.2 &amp; 1.3'!F10</f>
        <v>0.17499999999999999</v>
      </c>
      <c r="E7" s="17">
        <f>'Figures ES.2 &amp; 1.3'!F25</f>
        <v>0.17699999999999999</v>
      </c>
      <c r="F7" s="17">
        <f>'Figures ES.2 &amp; 1.3'!F33</f>
        <v>0.26800000000000002</v>
      </c>
      <c r="G7" s="17">
        <f>'Figure 1.8'!F22</f>
        <v>4.2925511667749619E-2</v>
      </c>
      <c r="H7" s="17">
        <f>'Figure 1.9'!F23</f>
        <v>8.126226365586138E-2</v>
      </c>
      <c r="I7" s="17">
        <f>'Figure 1.10'!F23</f>
        <v>6.4140940164144317E-2</v>
      </c>
    </row>
    <row r="8" spans="2:10" x14ac:dyDescent="0.15">
      <c r="B8" s="3">
        <v>2014</v>
      </c>
      <c r="C8" s="17">
        <f>'Figures ES.2 &amp; 1.3'!G17</f>
        <v>7.4999999999999997E-2</v>
      </c>
      <c r="D8" s="17">
        <f>'Figures ES.2 &amp; 1.3'!G10</f>
        <v>0.16400000000000001</v>
      </c>
      <c r="E8" s="17">
        <f>'Figures ES.2 &amp; 1.3'!G25</f>
        <v>0.183</v>
      </c>
      <c r="F8" s="17">
        <f>'Figures ES.2 &amp; 1.3'!G33</f>
        <v>0.24299999999999999</v>
      </c>
      <c r="G8" s="17">
        <f>'Figure 1.8'!G22</f>
        <v>4.3931633322715942E-2</v>
      </c>
      <c r="H8" s="17">
        <f>'Figure 1.9'!G23</f>
        <v>8.2069038141239392E-2</v>
      </c>
      <c r="I8" s="17">
        <f>'Figure 1.10'!G23</f>
        <v>6.5979053822926889E-2</v>
      </c>
    </row>
    <row r="9" spans="2:10" x14ac:dyDescent="0.15">
      <c r="B9" s="3">
        <v>2015</v>
      </c>
      <c r="C9" s="17">
        <f>'Figures ES.2 &amp; 1.3'!H17</f>
        <v>6.9000000000000006E-2</v>
      </c>
      <c r="D9" s="17">
        <f>'Figures ES.2 &amp; 1.3'!H10</f>
        <v>0.126</v>
      </c>
      <c r="E9" s="17">
        <f>'Figures ES.2 &amp; 1.3'!I25</f>
        <v>0.14599999999999999</v>
      </c>
      <c r="F9" s="17">
        <f>'Figures ES.2 &amp; 1.3'!H33</f>
        <v>0.251</v>
      </c>
      <c r="G9" s="17">
        <f>'Figure 1.8'!H22</f>
        <v>3.9014386702123996E-2</v>
      </c>
      <c r="H9" s="17">
        <f>'Figure 1.9'!H23</f>
        <v>7.3028400953624312E-2</v>
      </c>
      <c r="I9" s="17">
        <f>'Figure 1.10'!H23</f>
        <v>6.0106774282169241E-2</v>
      </c>
    </row>
    <row r="10" spans="2:10" x14ac:dyDescent="0.15">
      <c r="B10" s="3">
        <v>2016</v>
      </c>
      <c r="C10" s="17">
        <f>'Figures ES.2 &amp; 1.3'!I17</f>
        <v>6.6000000000000003E-2</v>
      </c>
      <c r="D10" s="17">
        <f>'Figures ES.2 &amp; 1.3'!I10</f>
        <v>0.114</v>
      </c>
      <c r="E10" s="17">
        <f>'Figures ES.2 &amp; 1.3'!I25</f>
        <v>0.14599999999999999</v>
      </c>
      <c r="F10" s="17">
        <f>'Figures ES.2 &amp; 1.3'!I33</f>
        <v>0.28999999999999998</v>
      </c>
      <c r="G10" s="17">
        <f>'Figure 1.8'!I22</f>
        <v>5.2219658308672416E-2</v>
      </c>
      <c r="H10" s="17">
        <f>'Figure 1.9'!I23</f>
        <v>7.1932377904938713E-2</v>
      </c>
      <c r="I10" s="17">
        <f>'Figure 1.10'!I23</f>
        <v>6.9951456766154343E-2</v>
      </c>
    </row>
    <row r="11" spans="2:10" x14ac:dyDescent="0.15">
      <c r="B11" s="3">
        <v>2017</v>
      </c>
      <c r="C11" s="17">
        <f>'Figures ES.2 &amp; 1.3'!J17</f>
        <v>6.4000000000000001E-2</v>
      </c>
      <c r="D11" s="17">
        <f>'Figures ES.2 &amp; 1.3'!J10</f>
        <v>9.1999999999999998E-2</v>
      </c>
      <c r="E11" s="17">
        <f>'Figures ES.2 &amp; 1.3'!J25</f>
        <v>0.13100000000000001</v>
      </c>
      <c r="F11" s="17">
        <f>'Figures ES.2 &amp; 1.3'!J33</f>
        <v>0.253</v>
      </c>
      <c r="G11" s="17">
        <f>'Figure 1.8'!J22</f>
        <v>5.5025185593029123E-2</v>
      </c>
      <c r="H11" s="17">
        <f>'Figure 1.9'!J23</f>
        <v>7.243243817071289E-2</v>
      </c>
      <c r="I11" s="17">
        <f>'Figure 1.10'!J23</f>
        <v>7.4108958405771488E-2</v>
      </c>
    </row>
    <row r="12" spans="2:10" x14ac:dyDescent="0.15">
      <c r="B12" s="3">
        <v>2018</v>
      </c>
      <c r="C12" s="17">
        <f>'Figures ES.2 &amp; 1.3'!K17</f>
        <v>5.8000000000000003E-2</v>
      </c>
      <c r="D12" s="17">
        <f>'Figures ES.2 &amp; 1.3'!K10</f>
        <v>7.9000000000000001E-2</v>
      </c>
      <c r="E12" s="17">
        <f>'Figures ES.2 &amp; 1.3'!K25</f>
        <v>0.127</v>
      </c>
      <c r="F12" s="17">
        <f>'Figures ES.2 &amp; 1.3'!K33</f>
        <v>0.184</v>
      </c>
      <c r="G12" s="17">
        <f>'Figure 1.8'!K22</f>
        <v>4.4514499851478082E-2</v>
      </c>
      <c r="H12" s="17">
        <f>'Figure 1.9'!K23</f>
        <v>5.663207679790451E-2</v>
      </c>
      <c r="I12" s="17">
        <f>'Figure 1.10'!K23</f>
        <v>7.1553281748350017E-2</v>
      </c>
    </row>
    <row r="13" spans="2:10" x14ac:dyDescent="0.15">
      <c r="B13" s="3">
        <v>2019</v>
      </c>
      <c r="C13" s="16">
        <f>'Figures ES.2 &amp; 1.3'!L17</f>
        <v>5.2999999999999999E-2</v>
      </c>
      <c r="D13" s="16">
        <f>'Figures ES.2 &amp; 1.3'!L10</f>
        <v>6.8000000000000005E-2</v>
      </c>
      <c r="E13" s="16">
        <f>'Figures ES.2 &amp; 1.3'!L25</f>
        <v>0.115</v>
      </c>
      <c r="F13" s="16">
        <f>'Figures ES.2 &amp; 1.3'!L33</f>
        <v>0.182</v>
      </c>
      <c r="G13" s="16">
        <f>'Figure 1.8'!L22</f>
        <v>4.7286639334734391E-2</v>
      </c>
      <c r="H13" s="16">
        <f>'Figure 1.9'!L23</f>
        <v>6.5646707516735209E-2</v>
      </c>
      <c r="I13" s="16">
        <f>'Figure 1.10'!L23</f>
        <v>7.3240406453743537E-2</v>
      </c>
    </row>
    <row r="15" spans="2:10" x14ac:dyDescent="0.15">
      <c r="B15" s="3" t="s">
        <v>36</v>
      </c>
    </row>
    <row r="17" spans="1:9" x14ac:dyDescent="0.15">
      <c r="C17" s="4">
        <f>+(C13-C4)/C4</f>
        <v>-0.3837209302325581</v>
      </c>
      <c r="D17" s="34">
        <f t="shared" ref="D17:I17" si="0">+(D13-D4)/D4</f>
        <v>-0.82010582010582012</v>
      </c>
      <c r="E17" s="4">
        <f t="shared" si="0"/>
        <v>-0.2857142857142857</v>
      </c>
      <c r="F17" s="34">
        <f t="shared" si="0"/>
        <v>-0.47398843930635837</v>
      </c>
      <c r="G17" s="4">
        <f t="shared" si="0"/>
        <v>0.27448652731791268</v>
      </c>
      <c r="H17" s="4">
        <f t="shared" si="0"/>
        <v>-0.13162495637745339</v>
      </c>
      <c r="I17" s="4">
        <f t="shared" si="0"/>
        <v>0.50126820183021448</v>
      </c>
    </row>
    <row r="18" spans="1:9" x14ac:dyDescent="0.15">
      <c r="C18" s="4"/>
      <c r="D18" s="4"/>
      <c r="E18" s="4"/>
      <c r="F18" s="4"/>
    </row>
    <row r="19" spans="1:9" x14ac:dyDescent="0.15">
      <c r="A19" s="3" t="s">
        <v>37</v>
      </c>
    </row>
  </sheetData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7FEBD-88FE-41F5-BF1A-EFEB4E0F2DE3}">
  <dimension ref="A1"/>
  <sheetViews>
    <sheetView workbookViewId="0">
      <selection activeCell="E18" sqref="E18"/>
    </sheetView>
  </sheetViews>
  <sheetFormatPr defaultRowHeight="14.25" x14ac:dyDescent="0.2"/>
  <sheetData/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11908-C873-4C04-BA9C-7D2FAE408BF2}">
  <dimension ref="A1:Y62"/>
  <sheetViews>
    <sheetView showGridLines="0" zoomScale="70" zoomScaleNormal="70" workbookViewId="0">
      <selection activeCell="L33" sqref="L33"/>
    </sheetView>
  </sheetViews>
  <sheetFormatPr defaultColWidth="9.125" defaultRowHeight="14.25" x14ac:dyDescent="0.2"/>
  <cols>
    <col min="1" max="1" width="9.125" style="1"/>
    <col min="2" max="2" width="17.375" style="1" bestFit="1" customWidth="1"/>
    <col min="3" max="11" width="16.75" style="1" bestFit="1" customWidth="1"/>
    <col min="12" max="12" width="16.75" style="1" customWidth="1"/>
    <col min="13" max="23" width="17.875" style="1" bestFit="1" customWidth="1"/>
    <col min="24" max="16384" width="9.125" style="1"/>
  </cols>
  <sheetData>
    <row r="1" spans="1:25" ht="15" x14ac:dyDescent="0.25">
      <c r="A1" s="11" t="s">
        <v>18</v>
      </c>
    </row>
    <row r="3" spans="1:25" ht="15" x14ac:dyDescent="0.2">
      <c r="B3" s="9" t="s">
        <v>19</v>
      </c>
      <c r="F3" s="9"/>
    </row>
    <row r="4" spans="1:25" ht="15" x14ac:dyDescent="0.2">
      <c r="B4" s="9" t="s">
        <v>20</v>
      </c>
    </row>
    <row r="6" spans="1:25" s="9" customFormat="1" ht="15" x14ac:dyDescent="0.2">
      <c r="B6" s="1" t="s">
        <v>16</v>
      </c>
      <c r="C6" s="36" t="s">
        <v>21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1"/>
      <c r="Y6" s="1"/>
    </row>
    <row r="7" spans="1:25" s="9" customFormat="1" ht="15" x14ac:dyDescent="0.2">
      <c r="B7" s="1" t="s">
        <v>2</v>
      </c>
      <c r="C7" s="36" t="s">
        <v>14</v>
      </c>
      <c r="D7" s="36"/>
      <c r="E7" s="36"/>
      <c r="F7" s="36"/>
      <c r="G7" s="36"/>
      <c r="H7" s="36"/>
      <c r="I7" s="36"/>
      <c r="J7" s="36"/>
      <c r="K7" s="36"/>
      <c r="L7" s="36"/>
      <c r="M7" s="36" t="s">
        <v>22</v>
      </c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</row>
    <row r="8" spans="1:25" s="9" customFormat="1" ht="15.75" x14ac:dyDescent="0.25">
      <c r="B8" s="11"/>
      <c r="C8" s="19">
        <v>2010</v>
      </c>
      <c r="D8" s="19">
        <v>2011</v>
      </c>
      <c r="E8" s="19">
        <v>2012</v>
      </c>
      <c r="F8" s="19">
        <v>2013</v>
      </c>
      <c r="G8" s="19">
        <v>2014</v>
      </c>
      <c r="H8" s="19">
        <v>2015</v>
      </c>
      <c r="I8" s="19">
        <v>2016</v>
      </c>
      <c r="J8" s="19">
        <v>2017</v>
      </c>
      <c r="K8" s="19">
        <v>2018</v>
      </c>
      <c r="L8" s="19">
        <v>2019</v>
      </c>
      <c r="M8" s="19">
        <v>2010</v>
      </c>
      <c r="N8" s="19">
        <v>2011</v>
      </c>
      <c r="O8" s="19">
        <v>2012</v>
      </c>
      <c r="P8" s="19">
        <v>2013</v>
      </c>
      <c r="Q8" s="19">
        <v>2014</v>
      </c>
      <c r="R8" s="19">
        <v>2015</v>
      </c>
      <c r="S8" s="19">
        <v>2016</v>
      </c>
      <c r="T8" s="19">
        <v>2017</v>
      </c>
      <c r="U8" s="19">
        <v>2018</v>
      </c>
      <c r="V8" s="19">
        <v>2019</v>
      </c>
      <c r="W8" s="19">
        <v>2020</v>
      </c>
      <c r="X8" s="19">
        <v>2021</v>
      </c>
      <c r="Y8" s="1"/>
    </row>
    <row r="9" spans="1:25" x14ac:dyDescent="0.2">
      <c r="B9" s="1" t="s">
        <v>7</v>
      </c>
      <c r="C9" s="20">
        <v>0.188</v>
      </c>
      <c r="D9" s="20">
        <v>0.16200000000000001</v>
      </c>
      <c r="E9" s="20">
        <v>0.13300000000000001</v>
      </c>
      <c r="F9" s="20">
        <v>0.12</v>
      </c>
      <c r="G9" s="20">
        <v>9.7000000000000003E-2</v>
      </c>
      <c r="H9" s="20">
        <v>7.8E-2</v>
      </c>
      <c r="I9" s="20">
        <v>7.4999999999999997E-2</v>
      </c>
      <c r="J9" s="20">
        <v>5.6000000000000001E-2</v>
      </c>
      <c r="K9" s="20">
        <v>5.1999999999999998E-2</v>
      </c>
      <c r="L9" s="20">
        <v>5.1999999999999998E-2</v>
      </c>
      <c r="M9" s="20">
        <v>0.14799999999999999</v>
      </c>
      <c r="N9" s="20">
        <v>0.16600000000000001</v>
      </c>
      <c r="O9" s="20">
        <v>0.14399999999999999</v>
      </c>
      <c r="P9" s="20">
        <v>0.13</v>
      </c>
      <c r="Q9" s="20">
        <v>7.3999999999999996E-2</v>
      </c>
      <c r="R9" s="20">
        <v>7.5999999999999998E-2</v>
      </c>
      <c r="S9" s="20">
        <v>6.7000000000000004E-2</v>
      </c>
      <c r="T9" s="20">
        <v>6.6000000000000003E-2</v>
      </c>
      <c r="U9" s="20">
        <v>4.8000000000000001E-2</v>
      </c>
      <c r="V9" s="20">
        <v>4.2000000000000003E-2</v>
      </c>
      <c r="W9" s="20">
        <v>3.4000000000000002E-2</v>
      </c>
      <c r="X9" s="21">
        <v>0.03</v>
      </c>
    </row>
    <row r="10" spans="1:25" ht="14.25" customHeight="1" x14ac:dyDescent="0.2">
      <c r="B10" s="1" t="s">
        <v>13</v>
      </c>
      <c r="C10" s="32">
        <v>0.378</v>
      </c>
      <c r="D10" s="32">
        <v>0.28599999999999998</v>
      </c>
      <c r="E10" s="32">
        <v>0.223</v>
      </c>
      <c r="F10" s="32">
        <v>0.17499999999999999</v>
      </c>
      <c r="G10" s="32">
        <v>0.16400000000000001</v>
      </c>
      <c r="H10" s="32">
        <v>0.126</v>
      </c>
      <c r="I10" s="32">
        <v>0.114</v>
      </c>
      <c r="J10" s="32">
        <v>9.1999999999999998E-2</v>
      </c>
      <c r="K10" s="32">
        <v>7.9000000000000001E-2</v>
      </c>
      <c r="L10" s="32">
        <v>6.8000000000000005E-2</v>
      </c>
      <c r="M10" s="20">
        <v>0.17</v>
      </c>
      <c r="N10" s="20">
        <v>0.186</v>
      </c>
      <c r="O10" s="20">
        <v>0.16700000000000001</v>
      </c>
      <c r="P10" s="20">
        <v>0.19500000000000001</v>
      </c>
      <c r="Q10" s="20">
        <v>0.151</v>
      </c>
      <c r="R10" s="20">
        <v>0.11899999999999999</v>
      </c>
      <c r="S10" s="20">
        <v>9.0999999999999998E-2</v>
      </c>
      <c r="T10" s="20">
        <v>7.8E-2</v>
      </c>
      <c r="U10" s="20">
        <v>6.3E-2</v>
      </c>
      <c r="V10" s="20">
        <v>5.1999999999999998E-2</v>
      </c>
      <c r="W10" s="20">
        <v>4.4999999999999998E-2</v>
      </c>
      <c r="X10" s="21">
        <v>3.9E-2</v>
      </c>
    </row>
    <row r="11" spans="1:25" x14ac:dyDescent="0.2">
      <c r="B11" s="1" t="s">
        <v>8</v>
      </c>
      <c r="C11" s="20">
        <v>0.51400000000000001</v>
      </c>
      <c r="D11" s="20">
        <v>0.48399999999999999</v>
      </c>
      <c r="E11" s="20">
        <v>0.40300000000000002</v>
      </c>
      <c r="F11" s="20">
        <v>0.36599999999999999</v>
      </c>
      <c r="G11" s="20">
        <v>0.36699999999999999</v>
      </c>
      <c r="H11" s="20">
        <v>0.28999999999999998</v>
      </c>
      <c r="I11" s="20">
        <v>0.26600000000000001</v>
      </c>
      <c r="J11" s="20">
        <v>0.22800000000000001</v>
      </c>
      <c r="K11" s="20">
        <v>0.215</v>
      </c>
      <c r="L11" s="20">
        <v>0.19</v>
      </c>
      <c r="M11" s="20">
        <v>0.17599999999999999</v>
      </c>
      <c r="N11" s="20">
        <v>0.28599999999999998</v>
      </c>
      <c r="O11" s="20">
        <v>0.25900000000000001</v>
      </c>
      <c r="P11" s="20">
        <v>0.435</v>
      </c>
      <c r="Q11" s="20">
        <v>0.29099999999999998</v>
      </c>
      <c r="R11" s="20">
        <v>0.18099999999999999</v>
      </c>
      <c r="S11" s="20">
        <v>0.185</v>
      </c>
      <c r="T11" s="20">
        <v>0.113</v>
      </c>
      <c r="U11" s="20">
        <v>9.5000000000000001E-2</v>
      </c>
      <c r="V11" s="20">
        <v>9.9000000000000005E-2</v>
      </c>
      <c r="W11" s="20">
        <v>7.0999999999999994E-2</v>
      </c>
      <c r="X11" s="21">
        <v>0.115</v>
      </c>
    </row>
    <row r="13" spans="1:25" ht="15" x14ac:dyDescent="0.2">
      <c r="B13" s="9" t="s">
        <v>16</v>
      </c>
      <c r="C13" s="36" t="s">
        <v>0</v>
      </c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</row>
    <row r="14" spans="1:25" x14ac:dyDescent="0.2">
      <c r="B14" s="1" t="s">
        <v>2</v>
      </c>
      <c r="C14" s="36" t="s">
        <v>14</v>
      </c>
      <c r="D14" s="36"/>
      <c r="E14" s="36"/>
      <c r="F14" s="36"/>
      <c r="G14" s="36"/>
      <c r="H14" s="36"/>
      <c r="I14" s="36"/>
      <c r="J14" s="36"/>
      <c r="K14" s="36"/>
      <c r="L14" s="36"/>
      <c r="M14" s="36" t="s">
        <v>23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1:25" ht="15" x14ac:dyDescent="0.25">
      <c r="B15" s="11"/>
      <c r="C15" s="19">
        <v>2010</v>
      </c>
      <c r="D15" s="19">
        <v>2011</v>
      </c>
      <c r="E15" s="19">
        <v>2012</v>
      </c>
      <c r="F15" s="19">
        <v>2013</v>
      </c>
      <c r="G15" s="19">
        <v>2014</v>
      </c>
      <c r="H15" s="19">
        <v>2015</v>
      </c>
      <c r="I15" s="19">
        <v>2016</v>
      </c>
      <c r="J15" s="19">
        <v>2017</v>
      </c>
      <c r="K15" s="19">
        <v>2018</v>
      </c>
      <c r="L15" s="19">
        <v>2019</v>
      </c>
      <c r="M15" s="19">
        <v>2010</v>
      </c>
      <c r="N15" s="19">
        <v>2011</v>
      </c>
      <c r="O15" s="19">
        <v>2012</v>
      </c>
      <c r="P15" s="19">
        <v>2013</v>
      </c>
      <c r="Q15" s="19">
        <v>2014</v>
      </c>
      <c r="R15" s="19">
        <v>2015</v>
      </c>
      <c r="S15" s="19">
        <v>2016</v>
      </c>
      <c r="T15" s="19">
        <v>2017</v>
      </c>
      <c r="U15" s="19">
        <v>2018</v>
      </c>
      <c r="V15" s="19">
        <v>2019</v>
      </c>
      <c r="W15" s="19">
        <v>2020</v>
      </c>
      <c r="X15" s="19">
        <v>2021</v>
      </c>
    </row>
    <row r="16" spans="1:25" x14ac:dyDescent="0.2">
      <c r="B16" s="1" t="s">
        <v>7</v>
      </c>
      <c r="C16" s="20">
        <v>5.8000000000000003E-2</v>
      </c>
      <c r="D16" s="20">
        <v>5.7000000000000002E-2</v>
      </c>
      <c r="E16" s="20">
        <v>5.8000000000000003E-2</v>
      </c>
      <c r="F16" s="20">
        <v>5.7000000000000002E-2</v>
      </c>
      <c r="G16" s="20">
        <v>5.7000000000000002E-2</v>
      </c>
      <c r="H16" s="20">
        <v>4.7E-2</v>
      </c>
      <c r="I16" s="20">
        <v>4.7E-2</v>
      </c>
      <c r="J16" s="20">
        <v>4.4999999999999998E-2</v>
      </c>
      <c r="K16" s="20">
        <v>0.04</v>
      </c>
      <c r="L16" s="20">
        <v>3.7999999999999999E-2</v>
      </c>
      <c r="M16" s="20">
        <v>5.3999999999999999E-2</v>
      </c>
      <c r="N16" s="20">
        <v>7.1999999999999995E-2</v>
      </c>
      <c r="O16" s="20">
        <v>7.3999999999999996E-2</v>
      </c>
      <c r="P16" s="20">
        <v>6.9000000000000006E-2</v>
      </c>
      <c r="Q16" s="20">
        <v>5.2999999999999999E-2</v>
      </c>
      <c r="R16" s="20">
        <v>4.8000000000000001E-2</v>
      </c>
      <c r="S16" s="20">
        <v>4.7E-2</v>
      </c>
      <c r="T16" s="20">
        <v>4.7E-2</v>
      </c>
      <c r="U16" s="20">
        <v>0.04</v>
      </c>
      <c r="V16" s="20">
        <v>0.03</v>
      </c>
      <c r="W16" s="20">
        <v>3.2000000000000001E-2</v>
      </c>
      <c r="X16" s="21">
        <v>2.7E-2</v>
      </c>
    </row>
    <row r="17" spans="2:25" x14ac:dyDescent="0.2">
      <c r="B17" s="1" t="s">
        <v>13</v>
      </c>
      <c r="C17" s="32">
        <v>8.5999999999999993E-2</v>
      </c>
      <c r="D17" s="32">
        <v>8.2000000000000003E-2</v>
      </c>
      <c r="E17" s="32">
        <v>8.3000000000000004E-2</v>
      </c>
      <c r="F17" s="32">
        <v>8.2000000000000003E-2</v>
      </c>
      <c r="G17" s="32">
        <v>7.4999999999999997E-2</v>
      </c>
      <c r="H17" s="32">
        <v>6.9000000000000006E-2</v>
      </c>
      <c r="I17" s="32">
        <v>6.6000000000000003E-2</v>
      </c>
      <c r="J17" s="32">
        <v>6.4000000000000001E-2</v>
      </c>
      <c r="K17" s="32">
        <v>5.8000000000000003E-2</v>
      </c>
      <c r="L17" s="32">
        <v>5.2999999999999999E-2</v>
      </c>
      <c r="M17" s="20">
        <v>8.2000000000000003E-2</v>
      </c>
      <c r="N17" s="20">
        <v>0.108</v>
      </c>
      <c r="O17" s="20">
        <v>0.105</v>
      </c>
      <c r="P17" s="20">
        <v>0.09</v>
      </c>
      <c r="Q17" s="20">
        <v>0.08</v>
      </c>
      <c r="R17" s="20">
        <v>7.4999999999999997E-2</v>
      </c>
      <c r="S17" s="20">
        <v>6.4000000000000001E-2</v>
      </c>
      <c r="T17" s="20">
        <v>5.8000000000000003E-2</v>
      </c>
      <c r="U17" s="20">
        <v>5.8000000000000003E-2</v>
      </c>
      <c r="V17" s="20">
        <v>5.8999999999999997E-2</v>
      </c>
      <c r="W17" s="20">
        <v>4.4999999999999998E-2</v>
      </c>
      <c r="X17" s="21">
        <v>4.2999999999999997E-2</v>
      </c>
    </row>
    <row r="18" spans="2:25" x14ac:dyDescent="0.2">
      <c r="B18" s="1" t="s">
        <v>8</v>
      </c>
      <c r="C18" s="20">
        <v>0.11700000000000001</v>
      </c>
      <c r="D18" s="20">
        <v>0.124</v>
      </c>
      <c r="E18" s="20">
        <v>0.111</v>
      </c>
      <c r="F18" s="20">
        <v>0.121</v>
      </c>
      <c r="G18" s="20">
        <v>0.122</v>
      </c>
      <c r="H18" s="20">
        <v>0.126</v>
      </c>
      <c r="I18" s="20">
        <v>0.112</v>
      </c>
      <c r="J18" s="20">
        <v>0.115</v>
      </c>
      <c r="K18" s="20">
        <v>0.1</v>
      </c>
      <c r="L18" s="20">
        <v>0.107</v>
      </c>
      <c r="M18" s="20">
        <v>0.105</v>
      </c>
      <c r="N18" s="20">
        <v>0.14000000000000001</v>
      </c>
      <c r="O18" s="20">
        <v>0.158</v>
      </c>
      <c r="P18" s="20">
        <v>0.14000000000000001</v>
      </c>
      <c r="Q18" s="20">
        <v>0.14699999999999999</v>
      </c>
      <c r="R18" s="20">
        <v>0.14299999999999999</v>
      </c>
      <c r="S18" s="20">
        <v>0.127</v>
      </c>
      <c r="T18" s="20">
        <v>0.16300000000000001</v>
      </c>
      <c r="U18" s="20">
        <v>0.109</v>
      </c>
      <c r="V18" s="20">
        <v>8.5000000000000006E-2</v>
      </c>
      <c r="W18" s="20">
        <v>9.9000000000000005E-2</v>
      </c>
      <c r="X18" s="21">
        <v>7.6999999999999999E-2</v>
      </c>
    </row>
    <row r="21" spans="2:25" s="9" customFormat="1" ht="15" x14ac:dyDescent="0.2">
      <c r="B21" s="1" t="s">
        <v>16</v>
      </c>
      <c r="C21" s="35" t="s">
        <v>1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1"/>
      <c r="R21" s="1"/>
      <c r="S21" s="1"/>
      <c r="T21" s="1"/>
      <c r="U21" s="1"/>
      <c r="V21" s="1"/>
      <c r="W21" s="1"/>
      <c r="X21" s="1"/>
      <c r="Y21" s="1"/>
    </row>
    <row r="22" spans="2:25" s="9" customFormat="1" ht="15" x14ac:dyDescent="0.2">
      <c r="B22" s="1" t="s">
        <v>2</v>
      </c>
      <c r="C22" s="36" t="s">
        <v>14</v>
      </c>
      <c r="D22" s="36"/>
      <c r="E22" s="36"/>
      <c r="F22" s="36"/>
      <c r="G22" s="36"/>
      <c r="H22" s="36"/>
      <c r="I22" s="36"/>
      <c r="J22" s="36"/>
      <c r="K22" s="36"/>
      <c r="L22" s="36"/>
      <c r="M22" s="36" t="s">
        <v>23</v>
      </c>
      <c r="N22" s="36"/>
      <c r="O22" s="36"/>
      <c r="P22" s="36"/>
      <c r="Q22" s="1"/>
      <c r="R22" s="1"/>
      <c r="S22" s="1"/>
      <c r="T22" s="1"/>
      <c r="U22" s="1"/>
      <c r="V22" s="1"/>
      <c r="W22" s="1"/>
      <c r="X22" s="1"/>
      <c r="Y22" s="1"/>
    </row>
    <row r="23" spans="2:25" ht="15" x14ac:dyDescent="0.25">
      <c r="B23" s="11"/>
      <c r="C23" s="19">
        <v>2010</v>
      </c>
      <c r="D23" s="19">
        <v>2011</v>
      </c>
      <c r="E23" s="19">
        <v>2012</v>
      </c>
      <c r="F23" s="19">
        <v>2013</v>
      </c>
      <c r="G23" s="19">
        <v>2014</v>
      </c>
      <c r="H23" s="19">
        <v>2015</v>
      </c>
      <c r="I23" s="19">
        <v>2016</v>
      </c>
      <c r="J23" s="19">
        <v>2017</v>
      </c>
      <c r="K23" s="19">
        <v>2018</v>
      </c>
      <c r="L23" s="19">
        <v>2019</v>
      </c>
      <c r="M23" s="19">
        <v>2020</v>
      </c>
      <c r="N23" s="19">
        <v>2021</v>
      </c>
      <c r="O23" s="19">
        <v>2022</v>
      </c>
      <c r="P23" s="19">
        <v>2023</v>
      </c>
    </row>
    <row r="24" spans="2:25" x14ac:dyDescent="0.2">
      <c r="B24" s="1" t="s">
        <v>7</v>
      </c>
      <c r="C24" s="20">
        <v>0.114</v>
      </c>
      <c r="D24" s="20">
        <v>0.114</v>
      </c>
      <c r="E24" s="20">
        <v>0.115</v>
      </c>
      <c r="F24" s="20">
        <v>0.1</v>
      </c>
      <c r="G24" s="20">
        <v>0.13700000000000001</v>
      </c>
      <c r="H24" s="20">
        <v>0.125</v>
      </c>
      <c r="I24" s="20">
        <v>0.10299999999999999</v>
      </c>
      <c r="J24" s="20">
        <v>0.108</v>
      </c>
      <c r="K24" s="20">
        <v>0.10199999999999999</v>
      </c>
      <c r="L24" s="20">
        <v>8.7999999999999995E-2</v>
      </c>
      <c r="M24" s="20">
        <v>6.7000000000000004E-2</v>
      </c>
      <c r="N24" s="20">
        <v>5.3999999999999999E-2</v>
      </c>
      <c r="O24" s="20">
        <v>7.0999999999999994E-2</v>
      </c>
      <c r="P24" s="20">
        <v>5.6000000000000001E-2</v>
      </c>
    </row>
    <row r="25" spans="2:25" x14ac:dyDescent="0.2">
      <c r="B25" s="1" t="s">
        <v>13</v>
      </c>
      <c r="C25" s="32">
        <v>0.161</v>
      </c>
      <c r="D25" s="32">
        <v>0.17499999999999999</v>
      </c>
      <c r="E25" s="32">
        <v>0.154</v>
      </c>
      <c r="F25" s="32">
        <v>0.17699999999999999</v>
      </c>
      <c r="G25" s="32">
        <v>0.183</v>
      </c>
      <c r="H25" s="32">
        <v>0.16900000000000001</v>
      </c>
      <c r="I25" s="32">
        <v>0.14599999999999999</v>
      </c>
      <c r="J25" s="32">
        <v>0.13100000000000001</v>
      </c>
      <c r="K25" s="32">
        <v>0.127</v>
      </c>
      <c r="L25" s="32">
        <v>0.115</v>
      </c>
      <c r="M25" s="20">
        <v>0.127</v>
      </c>
      <c r="N25" s="20">
        <v>0.13900000000000001</v>
      </c>
      <c r="O25" s="20">
        <v>9.7000000000000003E-2</v>
      </c>
      <c r="P25" s="20">
        <v>8.2000000000000003E-2</v>
      </c>
    </row>
    <row r="26" spans="2:25" x14ac:dyDescent="0.2">
      <c r="B26" s="1" t="s">
        <v>8</v>
      </c>
      <c r="C26" s="20">
        <v>0.20399999999999999</v>
      </c>
      <c r="D26" s="20">
        <v>0.222</v>
      </c>
      <c r="E26" s="20">
        <v>0.20899999999999999</v>
      </c>
      <c r="F26" s="20">
        <v>0.27700000000000002</v>
      </c>
      <c r="G26" s="20">
        <v>0.214</v>
      </c>
      <c r="H26" s="20">
        <v>0.22700000000000001</v>
      </c>
      <c r="I26" s="20">
        <v>0.40100000000000002</v>
      </c>
      <c r="J26" s="20">
        <v>0.183</v>
      </c>
      <c r="K26" s="20">
        <v>0.20200000000000001</v>
      </c>
      <c r="L26" s="20">
        <v>0.157</v>
      </c>
      <c r="M26" s="20">
        <v>0.247</v>
      </c>
      <c r="N26" s="20">
        <v>0.28199999999999997</v>
      </c>
      <c r="O26" s="20">
        <v>0.13700000000000001</v>
      </c>
      <c r="P26" s="20">
        <v>0.14099999999999999</v>
      </c>
    </row>
    <row r="29" spans="2:25" s="9" customFormat="1" ht="15" x14ac:dyDescent="0.2">
      <c r="B29" s="1" t="s">
        <v>16</v>
      </c>
      <c r="C29" s="35" t="s">
        <v>15</v>
      </c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2:25" s="9" customFormat="1" ht="15" x14ac:dyDescent="0.2">
      <c r="B30" s="1" t="s">
        <v>2</v>
      </c>
      <c r="C30" s="36" t="s">
        <v>14</v>
      </c>
      <c r="D30" s="36"/>
      <c r="E30" s="36"/>
      <c r="F30" s="36"/>
      <c r="G30" s="36"/>
      <c r="H30" s="36"/>
      <c r="I30" s="36"/>
      <c r="J30" s="36"/>
      <c r="K30" s="36"/>
      <c r="L30" s="36"/>
      <c r="M30" s="36" t="s">
        <v>23</v>
      </c>
      <c r="N30" s="36"/>
      <c r="O30" s="36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2:25" s="9" customFormat="1" ht="15.75" x14ac:dyDescent="0.25">
      <c r="B31" s="11"/>
      <c r="C31" s="19">
        <v>2010</v>
      </c>
      <c r="D31" s="19">
        <v>2011</v>
      </c>
      <c r="E31" s="19">
        <v>2012</v>
      </c>
      <c r="F31" s="19">
        <v>2013</v>
      </c>
      <c r="G31" s="19">
        <v>2014</v>
      </c>
      <c r="H31" s="19">
        <v>2015</v>
      </c>
      <c r="I31" s="19">
        <v>2016</v>
      </c>
      <c r="J31" s="19">
        <v>2017</v>
      </c>
      <c r="K31" s="19">
        <v>2018</v>
      </c>
      <c r="L31" s="19">
        <v>2019</v>
      </c>
      <c r="M31" s="19">
        <v>2020</v>
      </c>
      <c r="N31" s="19">
        <v>2021</v>
      </c>
      <c r="O31" s="19">
        <v>2021</v>
      </c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2:25" x14ac:dyDescent="0.2">
      <c r="B32" s="1" t="s">
        <v>7</v>
      </c>
      <c r="C32" s="20">
        <v>0.27600000000000002</v>
      </c>
      <c r="D32" s="20">
        <v>0.252</v>
      </c>
      <c r="E32" s="20">
        <v>0.23400000000000001</v>
      </c>
      <c r="F32" s="20">
        <v>0.19400000000000001</v>
      </c>
      <c r="G32" s="20">
        <v>0.152</v>
      </c>
      <c r="H32" s="20">
        <v>0.191</v>
      </c>
      <c r="I32" s="20">
        <v>0.23599999999999999</v>
      </c>
      <c r="J32" s="20">
        <v>0.17499999999999999</v>
      </c>
      <c r="K32" s="20">
        <v>0.106</v>
      </c>
      <c r="L32" s="20">
        <v>0.14399999999999999</v>
      </c>
      <c r="M32" s="20">
        <v>7.0000000000000007E-2</v>
      </c>
      <c r="N32" s="20">
        <v>6.7000000000000004E-2</v>
      </c>
      <c r="O32" s="20">
        <v>6.4000000000000001E-2</v>
      </c>
    </row>
    <row r="33" spans="2:15" x14ac:dyDescent="0.2">
      <c r="B33" s="1" t="s">
        <v>13</v>
      </c>
      <c r="C33" s="32">
        <v>0.34599999999999997</v>
      </c>
      <c r="D33" s="32">
        <v>0.34799999999999998</v>
      </c>
      <c r="E33" s="32">
        <v>0.35299999999999998</v>
      </c>
      <c r="F33" s="32">
        <v>0.26800000000000002</v>
      </c>
      <c r="G33" s="32">
        <v>0.24299999999999999</v>
      </c>
      <c r="H33" s="32">
        <v>0.251</v>
      </c>
      <c r="I33" s="32">
        <v>0.28999999999999998</v>
      </c>
      <c r="J33" s="32">
        <v>0.253</v>
      </c>
      <c r="K33" s="32">
        <v>0.184</v>
      </c>
      <c r="L33" s="32">
        <v>0.182</v>
      </c>
      <c r="M33" s="20">
        <v>9.4E-2</v>
      </c>
      <c r="N33" s="20">
        <v>7.4999999999999997E-2</v>
      </c>
      <c r="O33" s="20">
        <v>7.2999999999999995E-2</v>
      </c>
    </row>
    <row r="34" spans="2:15" x14ac:dyDescent="0.2">
      <c r="B34" s="1" t="s">
        <v>24</v>
      </c>
      <c r="C34" s="20"/>
      <c r="D34" s="20"/>
      <c r="E34" s="20"/>
      <c r="F34" s="20"/>
      <c r="G34" s="20"/>
      <c r="H34" s="20"/>
      <c r="I34" s="20"/>
      <c r="J34" s="20"/>
      <c r="K34" s="20"/>
      <c r="L34" s="20">
        <v>0.25900000000000001</v>
      </c>
      <c r="M34" s="20"/>
      <c r="N34" s="20"/>
      <c r="O34" s="20"/>
    </row>
    <row r="35" spans="2:15" x14ac:dyDescent="0.2">
      <c r="B35" s="1" t="s">
        <v>8</v>
      </c>
      <c r="C35" s="20">
        <v>0.39</v>
      </c>
      <c r="D35" s="20">
        <v>0.47699999999999998</v>
      </c>
      <c r="E35" s="20">
        <v>0.46400000000000002</v>
      </c>
      <c r="F35" s="20">
        <v>0.36099999999999999</v>
      </c>
      <c r="G35" s="20">
        <v>0.29299999999999998</v>
      </c>
      <c r="H35" s="20">
        <v>0.32300000000000001</v>
      </c>
      <c r="I35" s="20">
        <v>0.35</v>
      </c>
      <c r="J35" s="20">
        <v>0.28899999999999998</v>
      </c>
      <c r="K35" s="20">
        <v>0.26800000000000002</v>
      </c>
      <c r="L35" s="20">
        <v>0.43099999999999999</v>
      </c>
      <c r="M35" s="20">
        <v>0.29599999999999999</v>
      </c>
      <c r="N35" s="20">
        <v>7.5999999999999998E-2</v>
      </c>
      <c r="O35" s="20">
        <v>7.3999999999999996E-2</v>
      </c>
    </row>
    <row r="60" spans="13:14" x14ac:dyDescent="0.2">
      <c r="M60" s="22" t="s">
        <v>25</v>
      </c>
      <c r="N60" s="23"/>
    </row>
    <row r="61" spans="13:14" x14ac:dyDescent="0.2">
      <c r="M61" s="23" t="s">
        <v>26</v>
      </c>
      <c r="N61" s="24">
        <v>0.17710000000000001</v>
      </c>
    </row>
    <row r="62" spans="13:14" x14ac:dyDescent="0.2">
      <c r="M62" s="23" t="s">
        <v>27</v>
      </c>
      <c r="N62" s="24">
        <v>4.9869999999999998E-2</v>
      </c>
    </row>
  </sheetData>
  <mergeCells count="12">
    <mergeCell ref="C6:W6"/>
    <mergeCell ref="C7:L7"/>
    <mergeCell ref="M7:Y7"/>
    <mergeCell ref="C13:W13"/>
    <mergeCell ref="C14:L14"/>
    <mergeCell ref="M14:X14"/>
    <mergeCell ref="C21:P21"/>
    <mergeCell ref="C22:L22"/>
    <mergeCell ref="M22:P22"/>
    <mergeCell ref="C29:O29"/>
    <mergeCell ref="C30:L30"/>
    <mergeCell ref="M30:O30"/>
  </mergeCells>
  <phoneticPr fontId="4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BE575-2912-4396-938C-1FFDC9EEA09D}">
  <dimension ref="A1:N34"/>
  <sheetViews>
    <sheetView showGridLines="0" zoomScaleNormal="100" workbookViewId="0">
      <selection activeCell="F22" sqref="F22"/>
    </sheetView>
  </sheetViews>
  <sheetFormatPr defaultColWidth="9.125" defaultRowHeight="14.25" x14ac:dyDescent="0.2"/>
  <cols>
    <col min="1" max="1" width="9.125" style="1"/>
    <col min="2" max="2" width="22.375" style="1" bestFit="1" customWidth="1"/>
    <col min="3" max="16384" width="9.125" style="1"/>
  </cols>
  <sheetData>
    <row r="1" spans="1:12" ht="15" x14ac:dyDescent="0.25">
      <c r="A1" s="11" t="s">
        <v>28</v>
      </c>
    </row>
    <row r="2" spans="1:12" ht="15" x14ac:dyDescent="0.25">
      <c r="B2" s="11" t="s">
        <v>29</v>
      </c>
    </row>
    <row r="5" spans="1:12" ht="30" x14ac:dyDescent="0.25">
      <c r="B5" s="25" t="s">
        <v>30</v>
      </c>
    </row>
    <row r="6" spans="1:12" ht="15" x14ac:dyDescent="0.25">
      <c r="C6" s="11">
        <v>2010</v>
      </c>
      <c r="D6" s="11">
        <v>2011</v>
      </c>
      <c r="E6" s="11">
        <v>2012</v>
      </c>
      <c r="F6" s="11">
        <v>2013</v>
      </c>
      <c r="G6" s="11">
        <v>2014</v>
      </c>
      <c r="H6" s="11">
        <v>2015</v>
      </c>
      <c r="I6" s="11">
        <v>2016</v>
      </c>
      <c r="J6" s="11">
        <v>2017</v>
      </c>
      <c r="K6" s="11">
        <v>2018</v>
      </c>
      <c r="L6" s="11">
        <v>2019</v>
      </c>
    </row>
    <row r="7" spans="1:12" x14ac:dyDescent="0.2">
      <c r="B7" s="1" t="s">
        <v>7</v>
      </c>
      <c r="C7" s="7">
        <v>807.30594925919877</v>
      </c>
      <c r="D7" s="7">
        <v>848.16033115267112</v>
      </c>
      <c r="E7" s="7">
        <v>873.56956910475037</v>
      </c>
      <c r="F7" s="7">
        <v>894.81180320540864</v>
      </c>
      <c r="G7" s="7">
        <v>921.13202077086726</v>
      </c>
      <c r="H7" s="7">
        <v>995.65286854302417</v>
      </c>
      <c r="I7" s="7">
        <v>1084.4797372411397</v>
      </c>
      <c r="J7" s="7">
        <v>910.79089292136291</v>
      </c>
      <c r="K7" s="7">
        <v>1044.6553110633258</v>
      </c>
      <c r="L7" s="7">
        <v>1037.2825360019647</v>
      </c>
    </row>
    <row r="8" spans="1:12" x14ac:dyDescent="0.2">
      <c r="B8" s="1" t="s">
        <v>13</v>
      </c>
      <c r="C8" s="7">
        <v>1234.2604639501817</v>
      </c>
      <c r="D8" s="7">
        <v>1210.0834798948936</v>
      </c>
      <c r="E8" s="7">
        <v>1286.9211827788017</v>
      </c>
      <c r="F8" s="7">
        <v>1517.2311062674987</v>
      </c>
      <c r="G8" s="7">
        <v>1587.4656939466795</v>
      </c>
      <c r="H8" s="7">
        <v>1452.0698270019807</v>
      </c>
      <c r="I8" s="7">
        <v>1839.2377157586182</v>
      </c>
      <c r="J8" s="7">
        <v>1786.7494827141545</v>
      </c>
      <c r="K8" s="7">
        <v>1455.8574836320802</v>
      </c>
      <c r="L8" s="7">
        <v>1709.2894812177537</v>
      </c>
    </row>
    <row r="9" spans="1:12" x14ac:dyDescent="0.2">
      <c r="B9" s="1" t="s">
        <v>8</v>
      </c>
      <c r="C9" s="7">
        <v>2881.8839559818553</v>
      </c>
      <c r="D9" s="7">
        <v>2495.2893272346264</v>
      </c>
      <c r="E9" s="7">
        <v>3207.8182610839954</v>
      </c>
      <c r="F9" s="7">
        <v>3358.2280155559206</v>
      </c>
      <c r="G9" s="7">
        <v>4005.0858374610084</v>
      </c>
      <c r="H9" s="7">
        <v>4201.6602366120514</v>
      </c>
      <c r="I9" s="7">
        <v>4719.0528282244941</v>
      </c>
      <c r="J9" s="7">
        <v>6509.5944319017453</v>
      </c>
      <c r="K9" s="7">
        <v>3465.4815119535424</v>
      </c>
      <c r="L9" s="7">
        <v>3782.4079999999976</v>
      </c>
    </row>
    <row r="11" spans="1:12" x14ac:dyDescent="0.2">
      <c r="E11" s="26"/>
      <c r="F11" s="26"/>
      <c r="G11" s="26"/>
      <c r="H11" s="26"/>
      <c r="I11" s="26"/>
      <c r="J11" s="26"/>
      <c r="K11" s="26"/>
      <c r="L11" s="26"/>
    </row>
    <row r="12" spans="1:12" ht="15" x14ac:dyDescent="0.25">
      <c r="B12" s="11" t="s">
        <v>17</v>
      </c>
      <c r="F12" s="26"/>
      <c r="G12" s="26"/>
      <c r="H12" s="26"/>
      <c r="I12" s="26"/>
      <c r="J12" s="26"/>
      <c r="K12" s="26"/>
      <c r="L12" s="26"/>
    </row>
    <row r="13" spans="1:12" ht="15" x14ac:dyDescent="0.25">
      <c r="C13" s="11">
        <v>2010</v>
      </c>
      <c r="D13" s="11">
        <v>2011</v>
      </c>
      <c r="E13" s="11">
        <v>2012</v>
      </c>
      <c r="F13" s="11">
        <v>2013</v>
      </c>
      <c r="G13" s="11">
        <v>2014</v>
      </c>
      <c r="H13" s="11">
        <v>2015</v>
      </c>
      <c r="I13" s="11">
        <v>2016</v>
      </c>
      <c r="J13" s="11">
        <v>2017</v>
      </c>
      <c r="K13" s="11">
        <v>2018</v>
      </c>
      <c r="L13" s="11">
        <v>2019</v>
      </c>
    </row>
    <row r="14" spans="1:12" x14ac:dyDescent="0.2">
      <c r="B14" s="1" t="s">
        <v>7</v>
      </c>
      <c r="C14" s="27">
        <v>0.30929734999999997</v>
      </c>
      <c r="D14" s="27">
        <v>0.31417010000000001</v>
      </c>
      <c r="E14" s="27">
        <v>0.3042144</v>
      </c>
      <c r="F14" s="27">
        <v>0.32640770000000002</v>
      </c>
      <c r="G14" s="27">
        <v>0.33835979999999999</v>
      </c>
      <c r="H14" s="27">
        <v>0.326602</v>
      </c>
      <c r="I14" s="27">
        <v>0.30804300000000001</v>
      </c>
      <c r="J14" s="27">
        <v>0.23061280000000001</v>
      </c>
      <c r="K14" s="27">
        <v>0.26736005000000002</v>
      </c>
      <c r="L14" s="27">
        <v>0.34610089842147501</v>
      </c>
    </row>
    <row r="15" spans="1:12" x14ac:dyDescent="0.2">
      <c r="B15" s="1" t="s">
        <v>13</v>
      </c>
      <c r="C15" s="27">
        <v>0.43919061314196356</v>
      </c>
      <c r="D15" s="27">
        <v>0.44143326922891502</v>
      </c>
      <c r="E15" s="27">
        <v>0.45776375683645659</v>
      </c>
      <c r="F15" s="27">
        <v>0.50030995739881179</v>
      </c>
      <c r="G15" s="27">
        <v>0.49151844043215154</v>
      </c>
      <c r="H15" s="27">
        <v>0.50627338341350614</v>
      </c>
      <c r="I15" s="27">
        <v>0.50260772966329703</v>
      </c>
      <c r="J15" s="27">
        <v>0.46956513626266877</v>
      </c>
      <c r="K15" s="27">
        <v>0.45501439324882209</v>
      </c>
      <c r="L15" s="27">
        <v>0.48378530804696901</v>
      </c>
    </row>
    <row r="16" spans="1:12" x14ac:dyDescent="0.2">
      <c r="B16" s="1" t="s">
        <v>8</v>
      </c>
      <c r="C16" s="27">
        <v>0.65928724999999999</v>
      </c>
      <c r="D16" s="27">
        <v>0.65529499999999996</v>
      </c>
      <c r="E16" s="27">
        <v>0.67480799999999996</v>
      </c>
      <c r="F16" s="27">
        <v>0.70171749999999988</v>
      </c>
      <c r="G16" s="27">
        <v>0.75</v>
      </c>
      <c r="H16" s="27">
        <v>0.78549999999999998</v>
      </c>
      <c r="I16" s="27">
        <v>0.68403099999999994</v>
      </c>
      <c r="J16" s="27">
        <v>0.69155840000000002</v>
      </c>
      <c r="K16" s="27">
        <v>0.70704735713297318</v>
      </c>
      <c r="L16" s="27">
        <v>0.70189999999999997</v>
      </c>
    </row>
    <row r="18" spans="1:14" x14ac:dyDescent="0.2">
      <c r="L18" s="26"/>
    </row>
    <row r="19" spans="1:14" ht="15" x14ac:dyDescent="0.25">
      <c r="B19" s="28" t="s">
        <v>31</v>
      </c>
    </row>
    <row r="20" spans="1:14" ht="15" x14ac:dyDescent="0.25">
      <c r="C20" s="11">
        <v>2010</v>
      </c>
      <c r="D20" s="11">
        <v>2011</v>
      </c>
      <c r="E20" s="11">
        <v>2012</v>
      </c>
      <c r="F20" s="11">
        <v>2013</v>
      </c>
      <c r="G20" s="11">
        <v>2014</v>
      </c>
      <c r="H20" s="11">
        <v>2015</v>
      </c>
      <c r="I20" s="11">
        <v>2016</v>
      </c>
      <c r="J20" s="11">
        <v>2017</v>
      </c>
      <c r="K20" s="11">
        <v>2018</v>
      </c>
      <c r="L20" s="11">
        <v>2019</v>
      </c>
    </row>
    <row r="21" spans="1:14" x14ac:dyDescent="0.2">
      <c r="B21" s="1" t="s">
        <v>7</v>
      </c>
      <c r="C21" s="8">
        <v>1.9924191619452768E-2</v>
      </c>
      <c r="D21" s="8">
        <v>2.0681378933853429E-2</v>
      </c>
      <c r="E21" s="8">
        <v>2.2384729608114901E-2</v>
      </c>
      <c r="F21" s="8">
        <v>2.2808239433686182E-2</v>
      </c>
      <c r="G21" s="8">
        <v>2.3742342282247465E-2</v>
      </c>
      <c r="H21" s="8">
        <v>2.665608187113605E-2</v>
      </c>
      <c r="I21" s="8">
        <v>3.0662564984801258E-2</v>
      </c>
      <c r="J21" s="8">
        <v>3.1070756591798539E-2</v>
      </c>
      <c r="K21" s="8">
        <v>3.0789712567524326E-2</v>
      </c>
      <c r="L21" s="8">
        <v>2.9846852415215241E-2</v>
      </c>
    </row>
    <row r="22" spans="1:14" x14ac:dyDescent="0.2">
      <c r="B22" s="1" t="s">
        <v>13</v>
      </c>
      <c r="C22" s="33">
        <v>3.7102502318519241E-2</v>
      </c>
      <c r="D22" s="33">
        <v>3.559377434312009E-2</v>
      </c>
      <c r="E22" s="33">
        <v>3.7753162269088134E-2</v>
      </c>
      <c r="F22" s="33">
        <v>4.2925511667749619E-2</v>
      </c>
      <c r="G22" s="33">
        <v>4.3931633322715942E-2</v>
      </c>
      <c r="H22" s="33">
        <v>3.9014386702123996E-2</v>
      </c>
      <c r="I22" s="33">
        <v>5.2219658308672416E-2</v>
      </c>
      <c r="J22" s="33">
        <v>5.5025185593029123E-2</v>
      </c>
      <c r="K22" s="33">
        <v>4.4514499851478082E-2</v>
      </c>
      <c r="L22" s="33">
        <v>4.7286639334734391E-2</v>
      </c>
    </row>
    <row r="23" spans="1:14" x14ac:dyDescent="0.2">
      <c r="B23" s="1" t="s">
        <v>8</v>
      </c>
      <c r="C23" s="8">
        <v>8.2867310114494122E-2</v>
      </c>
      <c r="D23" s="8">
        <v>7.0045074503112995E-2</v>
      </c>
      <c r="E23" s="8">
        <v>8.2577942757282696E-2</v>
      </c>
      <c r="F23" s="8">
        <v>9.2171656225855478E-2</v>
      </c>
      <c r="G23" s="8">
        <v>0.11685066947976361</v>
      </c>
      <c r="H23" s="8">
        <v>0.11265412299163298</v>
      </c>
      <c r="I23" s="8">
        <v>0.15683891233551925</v>
      </c>
      <c r="J23" s="8">
        <v>0.18736267285984579</v>
      </c>
      <c r="K23" s="8">
        <v>0.10978692950449372</v>
      </c>
      <c r="L23" s="8">
        <v>0.11345315766036888</v>
      </c>
    </row>
    <row r="25" spans="1:14" x14ac:dyDescent="0.2">
      <c r="A25" s="29"/>
      <c r="B25" s="29"/>
      <c r="C25" s="29"/>
      <c r="D25" s="29"/>
    </row>
    <row r="26" spans="1:14" x14ac:dyDescent="0.2">
      <c r="A26" s="29"/>
      <c r="B26" s="30"/>
      <c r="C26" s="30"/>
      <c r="D26" s="30"/>
      <c r="F26" s="30"/>
      <c r="G26" s="30"/>
      <c r="H26" s="30"/>
      <c r="I26" s="30"/>
      <c r="J26" s="30"/>
      <c r="K26" s="30"/>
      <c r="L26" s="30"/>
      <c r="M26" s="30"/>
      <c r="N26" s="30"/>
    </row>
    <row r="27" spans="1:14" x14ac:dyDescent="0.2">
      <c r="A27" s="29"/>
      <c r="B27" s="30"/>
      <c r="C27" s="30"/>
      <c r="D27" s="30"/>
    </row>
    <row r="28" spans="1:14" x14ac:dyDescent="0.2">
      <c r="A28" s="29"/>
      <c r="B28" s="30"/>
      <c r="C28" s="30"/>
      <c r="D28" s="30"/>
    </row>
    <row r="29" spans="1:14" x14ac:dyDescent="0.2">
      <c r="A29" s="29"/>
      <c r="B29" s="30"/>
      <c r="C29" s="30"/>
      <c r="D29" s="30"/>
    </row>
    <row r="30" spans="1:14" x14ac:dyDescent="0.2">
      <c r="A30" s="29"/>
      <c r="B30" s="30"/>
      <c r="C30" s="30"/>
      <c r="D30" s="30"/>
    </row>
    <row r="31" spans="1:14" x14ac:dyDescent="0.2">
      <c r="A31" s="29"/>
      <c r="B31" s="30"/>
      <c r="C31" s="30"/>
      <c r="D31" s="30"/>
    </row>
    <row r="32" spans="1:14" x14ac:dyDescent="0.2">
      <c r="A32" s="29"/>
      <c r="B32" s="30"/>
      <c r="C32" s="30"/>
      <c r="D32" s="30"/>
    </row>
    <row r="33" spans="1:4" x14ac:dyDescent="0.2">
      <c r="A33" s="29"/>
      <c r="B33" s="30"/>
      <c r="C33" s="30"/>
      <c r="D33" s="30"/>
    </row>
    <row r="34" spans="1:4" x14ac:dyDescent="0.2">
      <c r="A34" s="29"/>
      <c r="B34" s="30"/>
      <c r="C34" s="30"/>
      <c r="D34" s="30"/>
    </row>
  </sheetData>
  <phoneticPr fontId="4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5F981-9F1A-4339-B6F6-BFD5FA2E038E}">
  <dimension ref="A1:L24"/>
  <sheetViews>
    <sheetView showGridLines="0" zoomScaleNormal="100" workbookViewId="0">
      <selection activeCell="L23" sqref="L23"/>
    </sheetView>
  </sheetViews>
  <sheetFormatPr defaultColWidth="9.125" defaultRowHeight="14.25" x14ac:dyDescent="0.2"/>
  <cols>
    <col min="1" max="1" width="9.125" style="1"/>
    <col min="2" max="2" width="24.5" style="1" customWidth="1"/>
    <col min="3" max="3" width="12.75" style="1" bestFit="1" customWidth="1"/>
    <col min="4" max="5" width="9.75" style="1" bestFit="1" customWidth="1"/>
    <col min="6" max="9" width="9.125" style="1" bestFit="1" customWidth="1"/>
    <col min="10" max="10" width="9.75" style="1" bestFit="1" customWidth="1"/>
    <col min="11" max="16384" width="9.125" style="1"/>
  </cols>
  <sheetData>
    <row r="1" spans="1:12" ht="15" x14ac:dyDescent="0.25">
      <c r="A1" s="11" t="s">
        <v>32</v>
      </c>
    </row>
    <row r="2" spans="1:12" ht="15" x14ac:dyDescent="0.25">
      <c r="A2" s="11"/>
    </row>
    <row r="3" spans="1:12" ht="15" x14ac:dyDescent="0.25">
      <c r="B3" s="11" t="s">
        <v>33</v>
      </c>
    </row>
    <row r="5" spans="1:12" ht="15" x14ac:dyDescent="0.2">
      <c r="B5" s="9"/>
      <c r="C5" s="9"/>
      <c r="D5" s="9"/>
      <c r="E5" s="9"/>
      <c r="F5" s="9"/>
      <c r="G5" s="9"/>
      <c r="H5" s="9"/>
      <c r="I5" s="9"/>
      <c r="J5" s="9"/>
    </row>
    <row r="6" spans="1:12" ht="15.75" x14ac:dyDescent="0.25">
      <c r="B6" s="10" t="s">
        <v>30</v>
      </c>
      <c r="C6" s="10"/>
      <c r="D6" s="10"/>
      <c r="E6" s="10"/>
      <c r="F6" s="10"/>
      <c r="G6" s="10"/>
      <c r="H6" s="10"/>
      <c r="I6" s="10"/>
      <c r="J6" s="10"/>
    </row>
    <row r="7" spans="1:12" x14ac:dyDescent="0.2">
      <c r="C7" s="7">
        <v>2010</v>
      </c>
      <c r="D7" s="7">
        <v>2011</v>
      </c>
      <c r="E7" s="7">
        <v>2012</v>
      </c>
      <c r="F7" s="7">
        <v>2013</v>
      </c>
      <c r="G7" s="7">
        <v>2014</v>
      </c>
      <c r="H7" s="7">
        <v>2015</v>
      </c>
      <c r="I7" s="7">
        <v>2016</v>
      </c>
      <c r="J7" s="7">
        <v>2017</v>
      </c>
      <c r="K7" s="1">
        <v>2018</v>
      </c>
      <c r="L7" s="1">
        <v>2019</v>
      </c>
    </row>
    <row r="8" spans="1:12" x14ac:dyDescent="0.2">
      <c r="B8" s="1" t="s">
        <v>7</v>
      </c>
      <c r="C8" s="7">
        <v>706.72809626598928</v>
      </c>
      <c r="D8" s="7">
        <v>498.02909334185</v>
      </c>
      <c r="E8" s="7">
        <v>780.44180114689402</v>
      </c>
      <c r="F8" s="7">
        <v>956.68888571358332</v>
      </c>
      <c r="G8" s="7">
        <v>895.18344177765664</v>
      </c>
      <c r="H8" s="7">
        <v>1023.1547251907413</v>
      </c>
      <c r="I8" s="7">
        <v>1125.1528389908497</v>
      </c>
      <c r="J8" s="7">
        <v>1294.8238550771343</v>
      </c>
      <c r="K8" s="7">
        <v>1025.6578323572621</v>
      </c>
      <c r="L8" s="7">
        <v>1102.3814209267416</v>
      </c>
    </row>
    <row r="9" spans="1:12" x14ac:dyDescent="0.2">
      <c r="B9" s="1" t="s">
        <v>13</v>
      </c>
      <c r="C9" s="7">
        <v>2588.0991331598866</v>
      </c>
      <c r="D9" s="7">
        <v>1301.9886146944141</v>
      </c>
      <c r="E9" s="7">
        <v>1494.864512142605</v>
      </c>
      <c r="F9" s="7">
        <v>3027.7853448176788</v>
      </c>
      <c r="G9" s="7">
        <v>2982.4988637879633</v>
      </c>
      <c r="H9" s="7">
        <v>2591.8135321197242</v>
      </c>
      <c r="I9" s="7">
        <v>2175.0801529179967</v>
      </c>
      <c r="J9" s="7">
        <v>2897.3020986327774</v>
      </c>
      <c r="K9" s="7">
        <v>1693.3670626402454</v>
      </c>
      <c r="L9" s="7">
        <v>2140.6437946377127</v>
      </c>
    </row>
    <row r="10" spans="1:12" x14ac:dyDescent="0.2">
      <c r="B10" s="1" t="s">
        <v>8</v>
      </c>
      <c r="C10" s="7">
        <v>4824.2392174696997</v>
      </c>
      <c r="D10" s="7">
        <v>5201.2652958970639</v>
      </c>
      <c r="E10" s="7">
        <v>4803.0043960732764</v>
      </c>
      <c r="F10" s="7">
        <v>8205.1408102992482</v>
      </c>
      <c r="G10" s="7">
        <v>14099.723340933055</v>
      </c>
      <c r="H10" s="7">
        <v>15956.779067349235</v>
      </c>
      <c r="I10" s="7">
        <v>12880.144130079836</v>
      </c>
      <c r="J10" s="7">
        <v>9871.1433874811846</v>
      </c>
      <c r="K10" s="7">
        <v>9365.1559180121985</v>
      </c>
      <c r="L10" s="7">
        <v>9758.3687943262339</v>
      </c>
    </row>
    <row r="11" spans="1:12" ht="15" x14ac:dyDescent="0.2">
      <c r="B11" s="9"/>
      <c r="C11" s="9"/>
      <c r="D11" s="9"/>
      <c r="E11" s="9"/>
      <c r="F11" s="9"/>
      <c r="G11" s="9"/>
      <c r="H11" s="9"/>
      <c r="I11" s="9"/>
      <c r="J11" s="9"/>
    </row>
    <row r="12" spans="1:12" ht="15.75" x14ac:dyDescent="0.25">
      <c r="B12" s="10"/>
      <c r="C12" s="10"/>
      <c r="D12" s="10"/>
      <c r="E12" s="10"/>
      <c r="F12" s="10"/>
      <c r="G12" s="10"/>
      <c r="H12" s="10"/>
      <c r="I12" s="10"/>
      <c r="J12" s="10"/>
    </row>
    <row r="13" spans="1:12" x14ac:dyDescent="0.2">
      <c r="B13" s="1" t="s">
        <v>17</v>
      </c>
      <c r="C13" s="12"/>
      <c r="D13" s="12"/>
      <c r="E13" s="12"/>
      <c r="F13" s="12"/>
      <c r="G13" s="12"/>
      <c r="H13" s="12"/>
      <c r="I13" s="12"/>
      <c r="J13" s="12"/>
    </row>
    <row r="14" spans="1:12" x14ac:dyDescent="0.2">
      <c r="C14" s="7">
        <v>2010</v>
      </c>
      <c r="D14" s="7">
        <v>2011</v>
      </c>
      <c r="E14" s="7">
        <v>2012</v>
      </c>
      <c r="F14" s="7">
        <v>2013</v>
      </c>
      <c r="G14" s="7">
        <v>2014</v>
      </c>
      <c r="H14" s="7">
        <v>2015</v>
      </c>
      <c r="I14" s="7">
        <v>2016</v>
      </c>
      <c r="J14" s="7">
        <v>2017</v>
      </c>
      <c r="K14" s="1">
        <v>2018</v>
      </c>
      <c r="L14" s="1">
        <v>2019</v>
      </c>
    </row>
    <row r="15" spans="1:12" x14ac:dyDescent="0.2">
      <c r="B15" s="1" t="s">
        <v>7</v>
      </c>
      <c r="C15" s="12">
        <v>0.3062358</v>
      </c>
      <c r="D15" s="12">
        <v>0.37906000000000001</v>
      </c>
      <c r="E15" s="12">
        <v>0.42629320000000004</v>
      </c>
      <c r="F15" s="12">
        <v>0.4145298</v>
      </c>
      <c r="G15" s="12">
        <v>0.42755280000000001</v>
      </c>
      <c r="H15" s="12">
        <v>0.63</v>
      </c>
      <c r="I15" s="12">
        <v>0.60450000000000004</v>
      </c>
      <c r="J15" s="12">
        <v>0.65</v>
      </c>
      <c r="K15" s="12">
        <v>0.44235159817351599</v>
      </c>
      <c r="L15" s="12">
        <v>0.61822189849999998</v>
      </c>
    </row>
    <row r="16" spans="1:12" x14ac:dyDescent="0.2">
      <c r="B16" s="1" t="s">
        <v>13</v>
      </c>
      <c r="C16" s="12">
        <v>0.71735930324208619</v>
      </c>
      <c r="D16" s="12">
        <v>0.68112069627914584</v>
      </c>
      <c r="E16" s="12">
        <v>0.64481092706133547</v>
      </c>
      <c r="F16" s="12">
        <v>0.74304701988882071</v>
      </c>
      <c r="G16" s="12">
        <v>0.74691259975634572</v>
      </c>
      <c r="H16" s="12">
        <v>0.75458247691765989</v>
      </c>
      <c r="I16" s="12">
        <v>0.67171453241379442</v>
      </c>
      <c r="J16" s="12">
        <v>0.85753320312500003</v>
      </c>
      <c r="K16" s="12">
        <v>0.76383337086264469</v>
      </c>
      <c r="L16" s="12">
        <v>0.69971530593221254</v>
      </c>
    </row>
    <row r="17" spans="2:12" ht="15" x14ac:dyDescent="0.2">
      <c r="B17" s="9" t="s">
        <v>8</v>
      </c>
      <c r="C17" s="12">
        <v>0.91695890000000002</v>
      </c>
      <c r="D17" s="12">
        <v>0.93</v>
      </c>
      <c r="E17" s="12">
        <v>0.90410000000000001</v>
      </c>
      <c r="F17" s="12">
        <v>0.93</v>
      </c>
      <c r="G17" s="12">
        <v>0.93</v>
      </c>
      <c r="H17" s="12">
        <v>0.93</v>
      </c>
      <c r="I17" s="12">
        <v>0.88810339999999999</v>
      </c>
      <c r="J17" s="12">
        <v>0.94099999999999995</v>
      </c>
      <c r="K17" s="12">
        <v>0.92730814762778224</v>
      </c>
      <c r="L17" s="12">
        <v>0.93569877999999995</v>
      </c>
    </row>
    <row r="18" spans="2:12" ht="15.75" x14ac:dyDescent="0.25">
      <c r="B18" s="10"/>
      <c r="C18" s="10"/>
      <c r="D18" s="10"/>
      <c r="E18" s="10"/>
      <c r="F18" s="10"/>
      <c r="G18" s="10"/>
      <c r="H18" s="10"/>
      <c r="I18" s="10"/>
      <c r="J18" s="10"/>
    </row>
    <row r="20" spans="2:12" x14ac:dyDescent="0.2">
      <c r="B20" s="1" t="s">
        <v>31</v>
      </c>
    </row>
    <row r="21" spans="2:12" x14ac:dyDescent="0.2">
      <c r="C21" s="1">
        <v>2010</v>
      </c>
      <c r="D21" s="1">
        <v>2011</v>
      </c>
      <c r="E21" s="1">
        <v>2012</v>
      </c>
      <c r="F21" s="1">
        <v>2013</v>
      </c>
      <c r="G21" s="1">
        <v>2014</v>
      </c>
      <c r="H21" s="1">
        <v>2015</v>
      </c>
      <c r="I21" s="1">
        <v>2016</v>
      </c>
      <c r="J21" s="1">
        <v>2017</v>
      </c>
      <c r="K21" s="1">
        <v>2018</v>
      </c>
      <c r="L21" s="1">
        <v>2019</v>
      </c>
    </row>
    <row r="22" spans="2:12" x14ac:dyDescent="0.2">
      <c r="B22" s="1" t="s">
        <v>7</v>
      </c>
      <c r="C22" s="8">
        <v>3.9642798735728763E-2</v>
      </c>
      <c r="D22" s="8">
        <v>3.5264075958155047E-2</v>
      </c>
      <c r="E22" s="8">
        <v>3.8344121666438177E-2</v>
      </c>
      <c r="F22" s="8">
        <v>4.5953352648801175E-2</v>
      </c>
      <c r="G22" s="8">
        <v>4.6943720401828377E-2</v>
      </c>
      <c r="H22" s="8">
        <v>3.9043229970148349E-2</v>
      </c>
      <c r="I22" s="8">
        <v>5.5889971900146704E-2</v>
      </c>
      <c r="J22" s="8">
        <v>5.5541713843322328E-2</v>
      </c>
      <c r="K22" s="8">
        <v>4.8791049616284526E-2</v>
      </c>
      <c r="L22" s="8">
        <v>5.4950763070915468E-2</v>
      </c>
    </row>
    <row r="23" spans="2:12" x14ac:dyDescent="0.2">
      <c r="B23" s="1" t="s">
        <v>13</v>
      </c>
      <c r="C23" s="33">
        <v>7.5597183496753761E-2</v>
      </c>
      <c r="D23" s="33">
        <v>5.5425239011175804E-2</v>
      </c>
      <c r="E23" s="33">
        <v>6.0869469181784E-2</v>
      </c>
      <c r="F23" s="33">
        <v>8.126226365586138E-2</v>
      </c>
      <c r="G23" s="33">
        <v>8.2069038141239392E-2</v>
      </c>
      <c r="H23" s="33">
        <v>7.3028400953624312E-2</v>
      </c>
      <c r="I23" s="33">
        <v>7.1932377904938713E-2</v>
      </c>
      <c r="J23" s="33">
        <v>7.243243817071289E-2</v>
      </c>
      <c r="K23" s="33">
        <v>5.663207679790451E-2</v>
      </c>
      <c r="L23" s="33">
        <v>6.5646707516735209E-2</v>
      </c>
    </row>
    <row r="24" spans="2:12" x14ac:dyDescent="0.2">
      <c r="B24" s="1" t="s">
        <v>8</v>
      </c>
      <c r="C24" s="8">
        <v>0.13839789747158451</v>
      </c>
      <c r="D24" s="8">
        <v>0.14992808468175137</v>
      </c>
      <c r="E24" s="8">
        <v>0.13287386158498113</v>
      </c>
      <c r="F24" s="8">
        <v>0.17400554768317106</v>
      </c>
      <c r="G24" s="8">
        <v>0.31332909668384379</v>
      </c>
      <c r="H24" s="8">
        <v>0.35913964101175144</v>
      </c>
      <c r="I24" s="8">
        <v>0.24124985790926631</v>
      </c>
      <c r="J24" s="8">
        <v>0.20192029800210229</v>
      </c>
      <c r="K24" s="8">
        <v>0.28589503125622806</v>
      </c>
      <c r="L24" s="8">
        <v>0.23935545054471472</v>
      </c>
    </row>
  </sheetData>
  <phoneticPr fontId="4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13F1C-3DE5-4C48-9AD0-7349C051BBF4}">
  <dimension ref="A1:L24"/>
  <sheetViews>
    <sheetView showGridLines="0" zoomScaleNormal="100" workbookViewId="0">
      <selection activeCell="E27" sqref="E27"/>
    </sheetView>
  </sheetViews>
  <sheetFormatPr defaultColWidth="9.125" defaultRowHeight="14.25" x14ac:dyDescent="0.2"/>
  <cols>
    <col min="1" max="1" width="9.125" style="1"/>
    <col min="2" max="2" width="25.75" style="1" customWidth="1"/>
    <col min="3" max="16384" width="9.125" style="1"/>
  </cols>
  <sheetData>
    <row r="1" spans="1:12" ht="15" x14ac:dyDescent="0.25">
      <c r="A1" s="11" t="s">
        <v>34</v>
      </c>
    </row>
    <row r="3" spans="1:12" ht="15" x14ac:dyDescent="0.25">
      <c r="B3" s="11" t="s">
        <v>35</v>
      </c>
    </row>
    <row r="5" spans="1:12" ht="15" x14ac:dyDescent="0.2">
      <c r="B5" s="9"/>
      <c r="C5" s="31"/>
    </row>
    <row r="6" spans="1:12" ht="15" x14ac:dyDescent="0.25">
      <c r="B6" s="11" t="s">
        <v>30</v>
      </c>
      <c r="C6" s="11"/>
      <c r="D6" s="11"/>
      <c r="E6" s="11"/>
      <c r="F6" s="11"/>
      <c r="G6" s="11"/>
      <c r="H6" s="11"/>
      <c r="I6" s="11"/>
      <c r="J6" s="11"/>
      <c r="K6" s="11"/>
    </row>
    <row r="7" spans="1:12" x14ac:dyDescent="0.2">
      <c r="C7" s="7">
        <v>2010</v>
      </c>
      <c r="D7" s="7">
        <v>2011</v>
      </c>
      <c r="E7" s="7">
        <v>2012</v>
      </c>
      <c r="F7" s="7">
        <v>2013</v>
      </c>
      <c r="G7" s="7">
        <v>2014</v>
      </c>
      <c r="H7" s="7">
        <v>2015</v>
      </c>
      <c r="I7" s="7">
        <v>2016</v>
      </c>
      <c r="J7" s="7">
        <v>2017</v>
      </c>
      <c r="K7" s="7">
        <v>2018</v>
      </c>
      <c r="L7" s="1">
        <v>2019</v>
      </c>
    </row>
    <row r="8" spans="1:12" x14ac:dyDescent="0.2">
      <c r="B8" s="1" t="s">
        <v>7</v>
      </c>
      <c r="C8" s="7">
        <v>1641.1643001155458</v>
      </c>
      <c r="D8" s="7"/>
      <c r="E8" s="7">
        <v>2987.8693509601248</v>
      </c>
      <c r="F8" s="7">
        <v>2146.6022762020275</v>
      </c>
      <c r="G8" s="7">
        <v>1958.1778488618374</v>
      </c>
      <c r="H8" s="7">
        <v>2370.8087034493456</v>
      </c>
      <c r="I8" s="7">
        <v>2346.1747888606642</v>
      </c>
      <c r="J8" s="7">
        <v>1796.8954263097748</v>
      </c>
      <c r="K8" s="7">
        <v>3196.3072912661423</v>
      </c>
      <c r="L8" s="7">
        <v>2022.0255891646038</v>
      </c>
    </row>
    <row r="9" spans="1:12" x14ac:dyDescent="0.2">
      <c r="B9" s="1" t="s">
        <v>13</v>
      </c>
      <c r="C9" s="7">
        <v>2588.4960405437237</v>
      </c>
      <c r="D9" s="7"/>
      <c r="E9" s="7">
        <v>5254.1982856671784</v>
      </c>
      <c r="F9" s="7">
        <v>3781.5000899126476</v>
      </c>
      <c r="G9" s="7">
        <v>3569.7320556721129</v>
      </c>
      <c r="H9" s="7">
        <v>3495.8034981637634</v>
      </c>
      <c r="I9" s="7">
        <v>3671.4434281773529</v>
      </c>
      <c r="J9" s="7">
        <v>3828.5391036803617</v>
      </c>
      <c r="K9" s="7">
        <v>4170.7302121661514</v>
      </c>
      <c r="L9" s="7">
        <v>3915.7680836972745</v>
      </c>
    </row>
    <row r="10" spans="1:12" x14ac:dyDescent="0.2">
      <c r="B10" s="13" t="s">
        <v>8</v>
      </c>
      <c r="C10" s="7">
        <v>4574.4028379627453</v>
      </c>
      <c r="D10" s="7"/>
      <c r="E10" s="7">
        <v>13185.06220661794</v>
      </c>
      <c r="F10" s="7">
        <v>12277.972664301651</v>
      </c>
      <c r="G10" s="7">
        <v>8425.8950558899578</v>
      </c>
      <c r="H10" s="7">
        <v>7163.0719754436432</v>
      </c>
      <c r="I10" s="7">
        <v>7017.6422530625878</v>
      </c>
      <c r="J10" s="7">
        <v>6737.129347222598</v>
      </c>
      <c r="K10" s="7">
        <v>8356.8613618814288</v>
      </c>
      <c r="L10" s="7">
        <v>10264.664676902859</v>
      </c>
    </row>
    <row r="11" spans="1:12" ht="15" x14ac:dyDescent="0.2">
      <c r="B11" s="9"/>
      <c r="C11" s="14"/>
      <c r="D11" s="14"/>
      <c r="E11" s="14"/>
      <c r="F11" s="14"/>
      <c r="G11" s="14"/>
      <c r="H11" s="14"/>
      <c r="I11" s="14"/>
      <c r="J11" s="14"/>
      <c r="K11" s="14"/>
    </row>
    <row r="12" spans="1:12" ht="15" x14ac:dyDescent="0.25"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spans="1:12" ht="15" x14ac:dyDescent="0.25">
      <c r="B13" s="11" t="s">
        <v>17</v>
      </c>
      <c r="C13" s="12"/>
      <c r="D13" s="12"/>
      <c r="E13" s="12"/>
      <c r="F13" s="12"/>
      <c r="G13" s="12"/>
      <c r="H13" s="12"/>
      <c r="I13" s="12"/>
      <c r="J13" s="12"/>
      <c r="K13" s="12"/>
    </row>
    <row r="14" spans="1:12" x14ac:dyDescent="0.2">
      <c r="C14" s="7">
        <v>2010</v>
      </c>
      <c r="D14" s="7">
        <v>2011</v>
      </c>
      <c r="E14" s="7">
        <v>2012</v>
      </c>
      <c r="F14" s="7">
        <v>2013</v>
      </c>
      <c r="G14" s="7">
        <v>2014</v>
      </c>
      <c r="H14" s="7">
        <v>2015</v>
      </c>
      <c r="I14" s="7">
        <v>2016</v>
      </c>
      <c r="J14" s="7">
        <v>2017</v>
      </c>
      <c r="K14" s="7">
        <v>2018</v>
      </c>
      <c r="L14" s="1">
        <v>2019</v>
      </c>
    </row>
    <row r="15" spans="1:12" x14ac:dyDescent="0.2">
      <c r="B15" s="1" t="s">
        <v>7</v>
      </c>
      <c r="C15" s="12">
        <v>0.8</v>
      </c>
      <c r="D15" s="12"/>
      <c r="E15" s="12">
        <v>0.76249999999999996</v>
      </c>
      <c r="F15" s="12">
        <v>0.73088312606375072</v>
      </c>
      <c r="G15" s="12">
        <v>0.49602745000000004</v>
      </c>
      <c r="H15" s="12">
        <v>0.77200000000000002</v>
      </c>
      <c r="I15" s="12">
        <v>0.58662539999999996</v>
      </c>
      <c r="J15" s="12">
        <v>0.58831040000000001</v>
      </c>
      <c r="K15" s="12">
        <v>0.6198798365777457</v>
      </c>
      <c r="L15" s="12">
        <v>0.74</v>
      </c>
    </row>
    <row r="16" spans="1:12" x14ac:dyDescent="0.2">
      <c r="B16" s="13" t="s">
        <v>13</v>
      </c>
      <c r="C16" s="12">
        <v>0.8697217328605199</v>
      </c>
      <c r="D16" s="12"/>
      <c r="E16" s="12">
        <v>0.8331891351143601</v>
      </c>
      <c r="F16" s="12">
        <v>0.82412804923101191</v>
      </c>
      <c r="G16" s="12">
        <v>0.84132111342351712</v>
      </c>
      <c r="H16" s="12">
        <v>0.88959525395602446</v>
      </c>
      <c r="I16" s="12">
        <v>0.84855664379209372</v>
      </c>
      <c r="J16" s="12">
        <v>0.80983888459410902</v>
      </c>
      <c r="K16" s="12">
        <v>0.85376000515121675</v>
      </c>
      <c r="L16" s="12">
        <v>0.79416837298534237</v>
      </c>
    </row>
    <row r="17" spans="2:12" ht="15" x14ac:dyDescent="0.2">
      <c r="B17" s="9" t="s">
        <v>8</v>
      </c>
      <c r="C17" s="12">
        <v>0.92242075000000001</v>
      </c>
      <c r="D17" s="12"/>
      <c r="E17" s="12">
        <v>0.94106475716064752</v>
      </c>
      <c r="F17" s="12">
        <v>0.91230999999999995</v>
      </c>
      <c r="G17" s="12">
        <v>0.91100000000000003</v>
      </c>
      <c r="H17" s="12">
        <v>0.92700000000000005</v>
      </c>
      <c r="I17" s="12">
        <v>0.90109589041095894</v>
      </c>
      <c r="J17" s="12">
        <v>0.9</v>
      </c>
      <c r="K17" s="12">
        <v>0.98295513960054381</v>
      </c>
      <c r="L17" s="12">
        <v>0.86342880863428795</v>
      </c>
    </row>
    <row r="18" spans="2:12" ht="15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20" spans="2:12" ht="15" x14ac:dyDescent="0.25">
      <c r="B20" s="11" t="s">
        <v>31</v>
      </c>
    </row>
    <row r="21" spans="2:12" x14ac:dyDescent="0.2">
      <c r="C21" s="1">
        <v>2010</v>
      </c>
      <c r="D21" s="1">
        <v>2011</v>
      </c>
      <c r="E21" s="1">
        <v>2012</v>
      </c>
      <c r="F21" s="1">
        <v>2013</v>
      </c>
      <c r="G21" s="1">
        <v>2014</v>
      </c>
      <c r="H21" s="1">
        <v>2015</v>
      </c>
      <c r="I21" s="1">
        <v>2016</v>
      </c>
      <c r="J21" s="1">
        <v>2017</v>
      </c>
      <c r="K21" s="1">
        <v>2018</v>
      </c>
      <c r="L21" s="1">
        <v>2019</v>
      </c>
    </row>
    <row r="22" spans="2:12" x14ac:dyDescent="0.2">
      <c r="B22" s="1" t="s">
        <v>7</v>
      </c>
      <c r="C22" s="8">
        <v>3.6583935693075664E-2</v>
      </c>
      <c r="D22" s="8"/>
      <c r="E22" s="8">
        <v>5.5461235733697899E-2</v>
      </c>
      <c r="F22" s="8">
        <v>3.9582123157738298E-2</v>
      </c>
      <c r="G22" s="8">
        <v>4.4849595308467161E-2</v>
      </c>
      <c r="H22" s="8">
        <v>4.7485303240382422E-2</v>
      </c>
      <c r="I22" s="8">
        <v>5.3988055413444563E-2</v>
      </c>
      <c r="J22" s="8">
        <v>4.0207218182602825E-2</v>
      </c>
      <c r="K22" s="8">
        <v>5.8604388604580906E-2</v>
      </c>
      <c r="L22" s="8">
        <v>4.8279933655848005E-2</v>
      </c>
    </row>
    <row r="23" spans="2:12" x14ac:dyDescent="0.2">
      <c r="B23" s="1" t="s">
        <v>13</v>
      </c>
      <c r="C23" s="33">
        <v>4.8785690900836544E-2</v>
      </c>
      <c r="D23" s="33"/>
      <c r="E23" s="33">
        <v>8.4535621904736277E-2</v>
      </c>
      <c r="F23" s="33">
        <v>6.4140940164144317E-2</v>
      </c>
      <c r="G23" s="33">
        <v>6.5979053822926889E-2</v>
      </c>
      <c r="H23" s="33">
        <v>6.0106774282169241E-2</v>
      </c>
      <c r="I23" s="33">
        <v>6.9951456766154343E-2</v>
      </c>
      <c r="J23" s="33">
        <v>7.4108958405771488E-2</v>
      </c>
      <c r="K23" s="33">
        <v>7.1553281748350017E-2</v>
      </c>
      <c r="L23" s="33">
        <v>7.3240406453743537E-2</v>
      </c>
    </row>
    <row r="24" spans="2:12" x14ac:dyDescent="0.2">
      <c r="B24" s="1" t="s">
        <v>8</v>
      </c>
      <c r="C24" s="8">
        <v>7.4247136781572229E-2</v>
      </c>
      <c r="D24" s="8"/>
      <c r="E24" s="8">
        <v>0.15977247986015891</v>
      </c>
      <c r="F24" s="8">
        <v>0.16996685162378089</v>
      </c>
      <c r="G24" s="8">
        <v>0.22249629888055883</v>
      </c>
      <c r="H24" s="8">
        <v>0.10781198596598461</v>
      </c>
      <c r="I24" s="8">
        <v>0.11827407005741623</v>
      </c>
      <c r="J24" s="8">
        <v>0.13373365712255736</v>
      </c>
      <c r="K24" s="8">
        <v>0.16088582445847852</v>
      </c>
      <c r="L24" s="8">
        <v>0.1379832211944747</v>
      </c>
    </row>
  </sheetData>
  <phoneticPr fontId="4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グラフ</vt:lpstr>
      <vt:lpstr>データ</vt:lpstr>
      <vt:lpstr>IRENA データ→</vt:lpstr>
      <vt:lpstr>Figures ES.2 &amp; 1.3</vt:lpstr>
      <vt:lpstr>Figure 1.8</vt:lpstr>
      <vt:lpstr>Figure 1.9</vt:lpstr>
      <vt:lpstr>Figure 1.10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tomoko.matsumoto</dc:creator>
  <cp:lastModifiedBy>Administrator</cp:lastModifiedBy>
  <dcterms:created xsi:type="dcterms:W3CDTF">2018-11-06T00:32:34Z</dcterms:created>
  <dcterms:modified xsi:type="dcterms:W3CDTF">2021-01-25T05:37:24Z</dcterms:modified>
</cp:coreProperties>
</file>