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xr:revisionPtr revIDLastSave="0" documentId="13_ncr:1_{8EC6001D-E2CE-424D-98F1-2106C4AAF414}" xr6:coauthVersionLast="47" xr6:coauthVersionMax="47" xr10:uidLastSave="{00000000-0000-0000-0000-000000000000}"/>
  <bookViews>
    <workbookView xWindow="4605" yWindow="375" windowWidth="19785" windowHeight="14670" xr2:uid="{00000000-000D-0000-FFFF-FFFF00000000}"/>
  </bookViews>
  <sheets>
    <sheet name="グラフ" sheetId="10" r:id="rId1"/>
    <sheet name="データ" sheetId="9" r:id="rId2"/>
    <sheet name="石炭生産合計" sheetId="11" r:id="rId3"/>
    <sheet name="Steam coal" sheetId="12" r:id="rId4"/>
    <sheet name="Coking coal" sheetId="13" r:id="rId5"/>
    <sheet name="Lignite" sheetId="14" r:id="rId6"/>
  </sheets>
  <definedNames>
    <definedName name="_xlnm.Print_Area" localSheetId="1">データ!$B$1:$AI$10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0" i="9" l="1"/>
  <c r="AF16" i="9"/>
  <c r="AF15" i="9"/>
  <c r="AF14" i="9"/>
  <c r="AF17" i="9" s="1"/>
  <c r="AF21" i="9" s="1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17" i="9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P12" i="11"/>
  <c r="AQ12" i="11"/>
  <c r="AR12" i="11"/>
  <c r="AS12" i="11"/>
  <c r="AT12" i="11"/>
  <c r="AU12" i="11"/>
  <c r="AV12" i="11"/>
  <c r="AW12" i="11"/>
  <c r="AX12" i="11"/>
  <c r="AY12" i="11"/>
  <c r="AZ12" i="11"/>
  <c r="BA12" i="11"/>
  <c r="BB12" i="11"/>
  <c r="BC12" i="11"/>
  <c r="BD12" i="11"/>
  <c r="BE12" i="11"/>
  <c r="BF12" i="11"/>
  <c r="BG12" i="11"/>
  <c r="BH12" i="11"/>
  <c r="BI12" i="11"/>
  <c r="BJ12" i="11"/>
  <c r="BK12" i="11"/>
  <c r="BL12" i="11"/>
  <c r="BM12" i="11"/>
  <c r="BN12" i="11"/>
  <c r="BO12" i="11"/>
  <c r="BP12" i="11"/>
  <c r="BQ12" i="11"/>
  <c r="BR12" i="11"/>
  <c r="BS12" i="11"/>
  <c r="BT12" i="11"/>
  <c r="BU12" i="11"/>
  <c r="BV12" i="11"/>
  <c r="BW12" i="11"/>
  <c r="BX12" i="11"/>
  <c r="BY12" i="11"/>
  <c r="BZ12" i="11"/>
  <c r="CA12" i="11"/>
  <c r="CB12" i="11"/>
  <c r="CC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P13" i="11"/>
  <c r="AQ13" i="11"/>
  <c r="AR13" i="11"/>
  <c r="AS13" i="11"/>
  <c r="AT13" i="11"/>
  <c r="AU13" i="11"/>
  <c r="AV13" i="11"/>
  <c r="AW13" i="11"/>
  <c r="AX13" i="11"/>
  <c r="AY13" i="11"/>
  <c r="AZ13" i="11"/>
  <c r="BA13" i="11"/>
  <c r="BB13" i="11"/>
  <c r="BC13" i="11"/>
  <c r="BD13" i="11"/>
  <c r="BE13" i="11"/>
  <c r="BF13" i="11"/>
  <c r="BG13" i="11"/>
  <c r="BH13" i="11"/>
  <c r="BI13" i="11"/>
  <c r="BJ13" i="11"/>
  <c r="BK13" i="11"/>
  <c r="BL13" i="11"/>
  <c r="BM13" i="11"/>
  <c r="BN13" i="11"/>
  <c r="BO13" i="11"/>
  <c r="BP13" i="11"/>
  <c r="BQ13" i="11"/>
  <c r="BR13" i="11"/>
  <c r="BS13" i="11"/>
  <c r="BT13" i="11"/>
  <c r="BU13" i="11"/>
  <c r="BV13" i="11"/>
  <c r="BW13" i="11"/>
  <c r="BX13" i="11"/>
  <c r="BY13" i="11"/>
  <c r="BZ13" i="11"/>
  <c r="CA13" i="11"/>
  <c r="CB13" i="11"/>
  <c r="CC13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P14" i="11"/>
  <c r="AQ14" i="11"/>
  <c r="AR14" i="11"/>
  <c r="AS14" i="11"/>
  <c r="AT14" i="11"/>
  <c r="AU14" i="11"/>
  <c r="AV14" i="11"/>
  <c r="AW14" i="11"/>
  <c r="AX14" i="11"/>
  <c r="AY14" i="11"/>
  <c r="AZ14" i="11"/>
  <c r="BA14" i="11"/>
  <c r="BB14" i="11"/>
  <c r="BC14" i="11"/>
  <c r="BD14" i="11"/>
  <c r="BE14" i="11"/>
  <c r="BF14" i="11"/>
  <c r="BG14" i="11"/>
  <c r="BH14" i="11"/>
  <c r="BI14" i="11"/>
  <c r="BJ14" i="11"/>
  <c r="BK14" i="11"/>
  <c r="BL14" i="11"/>
  <c r="BM14" i="11"/>
  <c r="BN14" i="11"/>
  <c r="BO14" i="11"/>
  <c r="BP14" i="11"/>
  <c r="BQ14" i="11"/>
  <c r="BR14" i="11"/>
  <c r="BS14" i="11"/>
  <c r="BT14" i="11"/>
  <c r="BU14" i="11"/>
  <c r="BV14" i="11"/>
  <c r="BW14" i="11"/>
  <c r="BX14" i="11"/>
  <c r="BY14" i="11"/>
  <c r="BZ14" i="11"/>
  <c r="CA14" i="11"/>
  <c r="CB14" i="11"/>
  <c r="CC14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P15" i="11"/>
  <c r="AQ15" i="11"/>
  <c r="AR15" i="11"/>
  <c r="AS15" i="11"/>
  <c r="AT15" i="11"/>
  <c r="AU15" i="11"/>
  <c r="AV15" i="11"/>
  <c r="AW15" i="11"/>
  <c r="AX15" i="11"/>
  <c r="AY15" i="11"/>
  <c r="AZ15" i="11"/>
  <c r="BA15" i="11"/>
  <c r="BB15" i="11"/>
  <c r="BC15" i="11"/>
  <c r="BD15" i="11"/>
  <c r="BE15" i="11"/>
  <c r="BF15" i="11"/>
  <c r="BG15" i="11"/>
  <c r="BH15" i="11"/>
  <c r="BI15" i="11"/>
  <c r="BJ15" i="11"/>
  <c r="BK15" i="11"/>
  <c r="BL15" i="11"/>
  <c r="BM15" i="11"/>
  <c r="BN15" i="11"/>
  <c r="BO15" i="11"/>
  <c r="BP15" i="11"/>
  <c r="BQ15" i="11"/>
  <c r="BR15" i="11"/>
  <c r="BS15" i="11"/>
  <c r="BT15" i="11"/>
  <c r="BU15" i="11"/>
  <c r="BV15" i="11"/>
  <c r="BW15" i="11"/>
  <c r="BX15" i="11"/>
  <c r="BY15" i="11"/>
  <c r="BZ15" i="11"/>
  <c r="CA15" i="11"/>
  <c r="CB15" i="11"/>
  <c r="CC15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P16" i="11"/>
  <c r="AQ16" i="11"/>
  <c r="AR16" i="11"/>
  <c r="AS16" i="11"/>
  <c r="AT16" i="11"/>
  <c r="AU16" i="11"/>
  <c r="AV16" i="11"/>
  <c r="AW16" i="11"/>
  <c r="AX16" i="11"/>
  <c r="AY16" i="11"/>
  <c r="AZ16" i="11"/>
  <c r="BA16" i="11"/>
  <c r="BB16" i="11"/>
  <c r="BC16" i="11"/>
  <c r="BD16" i="11"/>
  <c r="BE16" i="11"/>
  <c r="BF16" i="11"/>
  <c r="BG16" i="11"/>
  <c r="BH16" i="11"/>
  <c r="BI16" i="11"/>
  <c r="BJ16" i="11"/>
  <c r="BK16" i="11"/>
  <c r="BL16" i="11"/>
  <c r="BM16" i="11"/>
  <c r="BN16" i="11"/>
  <c r="BO16" i="11"/>
  <c r="BP16" i="11"/>
  <c r="BQ16" i="11"/>
  <c r="BR16" i="11"/>
  <c r="BS16" i="11"/>
  <c r="BT16" i="11"/>
  <c r="BU16" i="11"/>
  <c r="BV16" i="11"/>
  <c r="BW16" i="11"/>
  <c r="BX16" i="11"/>
  <c r="BY16" i="11"/>
  <c r="BZ16" i="11"/>
  <c r="CA16" i="11"/>
  <c r="CB16" i="11"/>
  <c r="CC16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P17" i="11"/>
  <c r="AQ17" i="11"/>
  <c r="AR17" i="11"/>
  <c r="AS17" i="11"/>
  <c r="AT17" i="11"/>
  <c r="AU17" i="11"/>
  <c r="AV17" i="11"/>
  <c r="AW17" i="11"/>
  <c r="AX17" i="11"/>
  <c r="AY17" i="11"/>
  <c r="AZ17" i="11"/>
  <c r="BA17" i="11"/>
  <c r="BB17" i="11"/>
  <c r="BC17" i="11"/>
  <c r="BD17" i="11"/>
  <c r="BE17" i="11"/>
  <c r="BF17" i="11"/>
  <c r="BG17" i="11"/>
  <c r="BH17" i="11"/>
  <c r="BI17" i="11"/>
  <c r="BJ17" i="11"/>
  <c r="BK17" i="11"/>
  <c r="BL17" i="11"/>
  <c r="BM17" i="11"/>
  <c r="BN17" i="11"/>
  <c r="BO17" i="11"/>
  <c r="BP17" i="11"/>
  <c r="BQ17" i="11"/>
  <c r="BR17" i="11"/>
  <c r="BS17" i="11"/>
  <c r="BT17" i="11"/>
  <c r="BU17" i="11"/>
  <c r="BV17" i="11"/>
  <c r="BW17" i="11"/>
  <c r="BX17" i="11"/>
  <c r="BY17" i="11"/>
  <c r="BZ17" i="11"/>
  <c r="CA17" i="11"/>
  <c r="CB17" i="11"/>
  <c r="CC17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P18" i="11"/>
  <c r="AQ18" i="11"/>
  <c r="AR18" i="11"/>
  <c r="AS18" i="11"/>
  <c r="AT18" i="11"/>
  <c r="AU18" i="11"/>
  <c r="AV18" i="11"/>
  <c r="AW18" i="11"/>
  <c r="AX18" i="11"/>
  <c r="AY18" i="11"/>
  <c r="AZ18" i="11"/>
  <c r="BA18" i="11"/>
  <c r="BB18" i="11"/>
  <c r="BC18" i="11"/>
  <c r="BD18" i="11"/>
  <c r="BE18" i="11"/>
  <c r="BF18" i="11"/>
  <c r="BG18" i="11"/>
  <c r="BH18" i="11"/>
  <c r="BI18" i="11"/>
  <c r="BJ18" i="11"/>
  <c r="BK18" i="11"/>
  <c r="BL18" i="11"/>
  <c r="BM18" i="11"/>
  <c r="BN18" i="11"/>
  <c r="BO18" i="11"/>
  <c r="BP18" i="11"/>
  <c r="BQ18" i="11"/>
  <c r="BR18" i="11"/>
  <c r="BS18" i="11"/>
  <c r="BT18" i="11"/>
  <c r="BU18" i="11"/>
  <c r="BV18" i="11"/>
  <c r="BW18" i="11"/>
  <c r="BX18" i="11"/>
  <c r="BY18" i="11"/>
  <c r="BZ18" i="11"/>
  <c r="CA18" i="11"/>
  <c r="CB18" i="11"/>
  <c r="CC18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P19" i="11"/>
  <c r="AQ19" i="11"/>
  <c r="AR19" i="11"/>
  <c r="AS19" i="11"/>
  <c r="AT19" i="11"/>
  <c r="AU19" i="11"/>
  <c r="AV19" i="11"/>
  <c r="AW19" i="11"/>
  <c r="AX19" i="11"/>
  <c r="AY19" i="11"/>
  <c r="AZ19" i="11"/>
  <c r="BA19" i="11"/>
  <c r="BB19" i="11"/>
  <c r="BC19" i="11"/>
  <c r="BD19" i="11"/>
  <c r="BE19" i="11"/>
  <c r="BF19" i="11"/>
  <c r="BG19" i="11"/>
  <c r="BH19" i="11"/>
  <c r="BI19" i="11"/>
  <c r="BJ19" i="11"/>
  <c r="BK19" i="11"/>
  <c r="BL19" i="11"/>
  <c r="BM19" i="11"/>
  <c r="BN19" i="11"/>
  <c r="BO19" i="11"/>
  <c r="BP19" i="11"/>
  <c r="BQ19" i="11"/>
  <c r="BR19" i="11"/>
  <c r="BS19" i="11"/>
  <c r="BT19" i="11"/>
  <c r="BU19" i="11"/>
  <c r="BV19" i="11"/>
  <c r="BW19" i="11"/>
  <c r="BX19" i="11"/>
  <c r="BY19" i="11"/>
  <c r="BZ19" i="11"/>
  <c r="CA19" i="11"/>
  <c r="CB19" i="11"/>
  <c r="CC19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P20" i="11"/>
  <c r="AQ20" i="11"/>
  <c r="AR20" i="11"/>
  <c r="AS20" i="11"/>
  <c r="AT20" i="11"/>
  <c r="AU20" i="11"/>
  <c r="AV20" i="11"/>
  <c r="AW20" i="11"/>
  <c r="AX20" i="11"/>
  <c r="AY20" i="11"/>
  <c r="AZ20" i="11"/>
  <c r="BA20" i="11"/>
  <c r="BB20" i="11"/>
  <c r="BC20" i="11"/>
  <c r="BD20" i="11"/>
  <c r="BE20" i="11"/>
  <c r="BF20" i="11"/>
  <c r="BG20" i="11"/>
  <c r="BH20" i="11"/>
  <c r="BI20" i="11"/>
  <c r="BJ20" i="11"/>
  <c r="BK20" i="11"/>
  <c r="BL20" i="11"/>
  <c r="BM20" i="11"/>
  <c r="BN20" i="11"/>
  <c r="BO20" i="11"/>
  <c r="BP20" i="11"/>
  <c r="BQ20" i="11"/>
  <c r="BR20" i="11"/>
  <c r="BS20" i="11"/>
  <c r="BT20" i="11"/>
  <c r="BU20" i="11"/>
  <c r="BV20" i="11"/>
  <c r="BW20" i="11"/>
  <c r="BX20" i="11"/>
  <c r="BY20" i="11"/>
  <c r="BZ20" i="11"/>
  <c r="CA20" i="11"/>
  <c r="CB20" i="11"/>
  <c r="CC20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P21" i="11"/>
  <c r="AQ21" i="11"/>
  <c r="AR21" i="11"/>
  <c r="AS21" i="11"/>
  <c r="AT21" i="11"/>
  <c r="AU21" i="11"/>
  <c r="AV21" i="11"/>
  <c r="AW21" i="11"/>
  <c r="AX21" i="11"/>
  <c r="AY21" i="11"/>
  <c r="AZ21" i="11"/>
  <c r="BA21" i="11"/>
  <c r="BB21" i="11"/>
  <c r="BC21" i="11"/>
  <c r="BD21" i="11"/>
  <c r="BE21" i="11"/>
  <c r="BF21" i="11"/>
  <c r="BG21" i="11"/>
  <c r="BH21" i="11"/>
  <c r="BI21" i="11"/>
  <c r="BJ21" i="11"/>
  <c r="BK21" i="11"/>
  <c r="BL21" i="11"/>
  <c r="BM21" i="11"/>
  <c r="BN21" i="11"/>
  <c r="BO21" i="11"/>
  <c r="BP21" i="11"/>
  <c r="BQ21" i="11"/>
  <c r="BR21" i="11"/>
  <c r="BS21" i="11"/>
  <c r="BT21" i="11"/>
  <c r="BU21" i="11"/>
  <c r="BV21" i="11"/>
  <c r="BW21" i="11"/>
  <c r="BX21" i="11"/>
  <c r="BY21" i="11"/>
  <c r="BZ21" i="11"/>
  <c r="CA21" i="11"/>
  <c r="CB21" i="11"/>
  <c r="CC21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P22" i="11"/>
  <c r="AQ22" i="11"/>
  <c r="AR22" i="11"/>
  <c r="AS22" i="11"/>
  <c r="AT22" i="11"/>
  <c r="AU22" i="11"/>
  <c r="AV22" i="11"/>
  <c r="AW22" i="11"/>
  <c r="AX22" i="11"/>
  <c r="AY22" i="11"/>
  <c r="AZ22" i="11"/>
  <c r="BA22" i="11"/>
  <c r="BB22" i="11"/>
  <c r="BC22" i="11"/>
  <c r="BD22" i="11"/>
  <c r="BE22" i="11"/>
  <c r="BF22" i="11"/>
  <c r="BG22" i="11"/>
  <c r="BH22" i="11"/>
  <c r="BI22" i="11"/>
  <c r="BJ22" i="11"/>
  <c r="BK22" i="11"/>
  <c r="BL22" i="11"/>
  <c r="BM22" i="11"/>
  <c r="BN22" i="11"/>
  <c r="BO22" i="11"/>
  <c r="BP22" i="11"/>
  <c r="BQ22" i="11"/>
  <c r="BR22" i="11"/>
  <c r="BS22" i="11"/>
  <c r="BT22" i="11"/>
  <c r="BU22" i="11"/>
  <c r="BV22" i="11"/>
  <c r="BW22" i="11"/>
  <c r="BX22" i="11"/>
  <c r="BY22" i="11"/>
  <c r="BZ22" i="11"/>
  <c r="CA22" i="11"/>
  <c r="CB22" i="11"/>
  <c r="CC22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P23" i="11"/>
  <c r="AQ23" i="11"/>
  <c r="AR23" i="11"/>
  <c r="AS23" i="11"/>
  <c r="AT23" i="11"/>
  <c r="AU23" i="11"/>
  <c r="AV23" i="11"/>
  <c r="AW23" i="11"/>
  <c r="AX23" i="11"/>
  <c r="AY23" i="11"/>
  <c r="AZ23" i="11"/>
  <c r="BA23" i="11"/>
  <c r="BB23" i="11"/>
  <c r="BC23" i="11"/>
  <c r="BD23" i="11"/>
  <c r="BE23" i="11"/>
  <c r="BF23" i="11"/>
  <c r="BG23" i="11"/>
  <c r="BH23" i="11"/>
  <c r="BI23" i="11"/>
  <c r="BJ23" i="11"/>
  <c r="BK23" i="11"/>
  <c r="BL23" i="11"/>
  <c r="BM23" i="11"/>
  <c r="BN23" i="11"/>
  <c r="BO23" i="11"/>
  <c r="BP23" i="11"/>
  <c r="BQ23" i="11"/>
  <c r="BR23" i="11"/>
  <c r="BS23" i="11"/>
  <c r="BT23" i="11"/>
  <c r="BU23" i="11"/>
  <c r="BV23" i="11"/>
  <c r="BW23" i="11"/>
  <c r="BX23" i="11"/>
  <c r="BY23" i="11"/>
  <c r="BZ23" i="11"/>
  <c r="CA23" i="11"/>
  <c r="CB23" i="11"/>
  <c r="CC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P24" i="11"/>
  <c r="AQ24" i="11"/>
  <c r="AR24" i="11"/>
  <c r="AS24" i="11"/>
  <c r="AT24" i="11"/>
  <c r="AU24" i="11"/>
  <c r="AV24" i="11"/>
  <c r="AW24" i="11"/>
  <c r="AX24" i="11"/>
  <c r="AY24" i="11"/>
  <c r="AZ24" i="11"/>
  <c r="BA24" i="11"/>
  <c r="BB24" i="11"/>
  <c r="BC24" i="11"/>
  <c r="BD24" i="11"/>
  <c r="BE24" i="11"/>
  <c r="BF24" i="11"/>
  <c r="BG24" i="11"/>
  <c r="BH24" i="11"/>
  <c r="BI24" i="11"/>
  <c r="BJ24" i="11"/>
  <c r="BK24" i="11"/>
  <c r="BL24" i="11"/>
  <c r="BM24" i="11"/>
  <c r="BN24" i="11"/>
  <c r="BO24" i="11"/>
  <c r="BP24" i="11"/>
  <c r="BQ24" i="11"/>
  <c r="BR24" i="11"/>
  <c r="BS24" i="11"/>
  <c r="BT24" i="11"/>
  <c r="BU24" i="11"/>
  <c r="BV24" i="11"/>
  <c r="BW24" i="11"/>
  <c r="BX24" i="11"/>
  <c r="BY24" i="11"/>
  <c r="BZ24" i="11"/>
  <c r="CA24" i="11"/>
  <c r="CB24" i="11"/>
  <c r="CC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Z25" i="11"/>
  <c r="AA25" i="11"/>
  <c r="AB25" i="11"/>
  <c r="AC25" i="11"/>
  <c r="AD25" i="11"/>
  <c r="AE25" i="11"/>
  <c r="AF25" i="11"/>
  <c r="AG25" i="11"/>
  <c r="AH25" i="11"/>
  <c r="AI25" i="11"/>
  <c r="AJ25" i="11"/>
  <c r="AK25" i="11"/>
  <c r="AL25" i="11"/>
  <c r="AM25" i="11"/>
  <c r="AN25" i="11"/>
  <c r="AO25" i="11"/>
  <c r="AP25" i="11"/>
  <c r="AQ25" i="11"/>
  <c r="AR25" i="11"/>
  <c r="AS25" i="11"/>
  <c r="AT25" i="11"/>
  <c r="AU25" i="11"/>
  <c r="AV25" i="11"/>
  <c r="AW25" i="11"/>
  <c r="AX25" i="11"/>
  <c r="AY25" i="11"/>
  <c r="AZ25" i="11"/>
  <c r="BA25" i="11"/>
  <c r="BB25" i="11"/>
  <c r="BC25" i="11"/>
  <c r="BD25" i="11"/>
  <c r="BE25" i="11"/>
  <c r="BF25" i="11"/>
  <c r="BG25" i="11"/>
  <c r="BH25" i="11"/>
  <c r="BI25" i="11"/>
  <c r="BJ25" i="11"/>
  <c r="BK25" i="11"/>
  <c r="BL25" i="11"/>
  <c r="BM25" i="11"/>
  <c r="BN25" i="11"/>
  <c r="BO25" i="11"/>
  <c r="BP25" i="11"/>
  <c r="BQ25" i="11"/>
  <c r="BR25" i="11"/>
  <c r="BS25" i="11"/>
  <c r="BT25" i="11"/>
  <c r="BU25" i="11"/>
  <c r="BV25" i="11"/>
  <c r="BW25" i="11"/>
  <c r="BX25" i="11"/>
  <c r="BY25" i="11"/>
  <c r="BZ25" i="11"/>
  <c r="CA25" i="11"/>
  <c r="CB25" i="11"/>
  <c r="CC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AB26" i="11"/>
  <c r="AC26" i="11"/>
  <c r="AD26" i="11"/>
  <c r="AE26" i="11"/>
  <c r="AF26" i="11"/>
  <c r="AG26" i="11"/>
  <c r="AH26" i="11"/>
  <c r="AI26" i="11"/>
  <c r="AJ26" i="11"/>
  <c r="AK26" i="11"/>
  <c r="AL26" i="11"/>
  <c r="AM26" i="11"/>
  <c r="AN26" i="11"/>
  <c r="AO26" i="11"/>
  <c r="AP26" i="11"/>
  <c r="AQ26" i="11"/>
  <c r="AR26" i="11"/>
  <c r="AS26" i="11"/>
  <c r="AT26" i="11"/>
  <c r="AU26" i="11"/>
  <c r="AV26" i="11"/>
  <c r="AW26" i="11"/>
  <c r="AX26" i="11"/>
  <c r="AY26" i="11"/>
  <c r="AZ26" i="11"/>
  <c r="BA26" i="11"/>
  <c r="BB26" i="11"/>
  <c r="BC26" i="11"/>
  <c r="BD26" i="11"/>
  <c r="BE26" i="11"/>
  <c r="BF26" i="11"/>
  <c r="BG26" i="11"/>
  <c r="BH26" i="11"/>
  <c r="BI26" i="11"/>
  <c r="BJ26" i="11"/>
  <c r="BK26" i="11"/>
  <c r="BL26" i="11"/>
  <c r="BM26" i="11"/>
  <c r="BN26" i="11"/>
  <c r="BO26" i="11"/>
  <c r="BP26" i="11"/>
  <c r="BQ26" i="11"/>
  <c r="BR26" i="11"/>
  <c r="BS26" i="11"/>
  <c r="BT26" i="11"/>
  <c r="BU26" i="11"/>
  <c r="BV26" i="11"/>
  <c r="BW26" i="11"/>
  <c r="BX26" i="11"/>
  <c r="BY26" i="11"/>
  <c r="BZ26" i="11"/>
  <c r="CA26" i="11"/>
  <c r="CB26" i="11"/>
  <c r="CC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AH27" i="11"/>
  <c r="AI27" i="11"/>
  <c r="AJ27" i="11"/>
  <c r="AK27" i="11"/>
  <c r="AL27" i="11"/>
  <c r="AM27" i="11"/>
  <c r="AN27" i="11"/>
  <c r="AO27" i="11"/>
  <c r="AP27" i="11"/>
  <c r="AQ27" i="11"/>
  <c r="AR27" i="11"/>
  <c r="AS27" i="11"/>
  <c r="AT27" i="11"/>
  <c r="AU27" i="11"/>
  <c r="AV27" i="11"/>
  <c r="AW27" i="11"/>
  <c r="AX27" i="11"/>
  <c r="AY27" i="11"/>
  <c r="AZ27" i="11"/>
  <c r="BA27" i="11"/>
  <c r="BB27" i="11"/>
  <c r="BC27" i="11"/>
  <c r="BD27" i="11"/>
  <c r="BE27" i="11"/>
  <c r="BF27" i="11"/>
  <c r="BG27" i="11"/>
  <c r="BH27" i="11"/>
  <c r="BI27" i="11"/>
  <c r="BJ27" i="11"/>
  <c r="BK27" i="11"/>
  <c r="BL27" i="11"/>
  <c r="BM27" i="11"/>
  <c r="BN27" i="11"/>
  <c r="BO27" i="11"/>
  <c r="BP27" i="11"/>
  <c r="BQ27" i="11"/>
  <c r="BR27" i="11"/>
  <c r="BS27" i="11"/>
  <c r="BT27" i="11"/>
  <c r="BU27" i="11"/>
  <c r="BV27" i="11"/>
  <c r="BW27" i="11"/>
  <c r="BX27" i="11"/>
  <c r="BY27" i="11"/>
  <c r="BZ27" i="11"/>
  <c r="CA27" i="11"/>
  <c r="CB27" i="11"/>
  <c r="CC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AD28" i="11"/>
  <c r="AE28" i="11"/>
  <c r="AF28" i="11"/>
  <c r="AG28" i="11"/>
  <c r="AH28" i="11"/>
  <c r="AI28" i="11"/>
  <c r="AJ28" i="11"/>
  <c r="AK28" i="11"/>
  <c r="AL28" i="11"/>
  <c r="AM28" i="11"/>
  <c r="AN28" i="11"/>
  <c r="AO28" i="11"/>
  <c r="AP28" i="11"/>
  <c r="AQ28" i="11"/>
  <c r="AR28" i="11"/>
  <c r="AS28" i="11"/>
  <c r="AT28" i="11"/>
  <c r="AU28" i="11"/>
  <c r="AV28" i="11"/>
  <c r="AW28" i="11"/>
  <c r="AX28" i="11"/>
  <c r="AY28" i="11"/>
  <c r="AZ28" i="11"/>
  <c r="BA28" i="11"/>
  <c r="BB28" i="11"/>
  <c r="BC28" i="11"/>
  <c r="BD28" i="11"/>
  <c r="BE28" i="11"/>
  <c r="BF28" i="11"/>
  <c r="BG28" i="11"/>
  <c r="BH28" i="11"/>
  <c r="BI28" i="11"/>
  <c r="BJ28" i="11"/>
  <c r="BK28" i="11"/>
  <c r="BL28" i="11"/>
  <c r="BM28" i="11"/>
  <c r="BN28" i="11"/>
  <c r="BO28" i="11"/>
  <c r="BP28" i="11"/>
  <c r="BQ28" i="11"/>
  <c r="BR28" i="11"/>
  <c r="BS28" i="11"/>
  <c r="BT28" i="11"/>
  <c r="BU28" i="11"/>
  <c r="BV28" i="11"/>
  <c r="BW28" i="11"/>
  <c r="BX28" i="11"/>
  <c r="BY28" i="11"/>
  <c r="BZ28" i="11"/>
  <c r="CA28" i="11"/>
  <c r="CB28" i="11"/>
  <c r="CC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AB29" i="11"/>
  <c r="AC29" i="11"/>
  <c r="AD29" i="11"/>
  <c r="AE29" i="11"/>
  <c r="AF29" i="11"/>
  <c r="AG29" i="11"/>
  <c r="AH29" i="11"/>
  <c r="AI29" i="11"/>
  <c r="AJ29" i="11"/>
  <c r="AK29" i="11"/>
  <c r="AL29" i="11"/>
  <c r="AM29" i="11"/>
  <c r="AN29" i="11"/>
  <c r="AO29" i="11"/>
  <c r="AP29" i="11"/>
  <c r="AQ29" i="11"/>
  <c r="AR29" i="11"/>
  <c r="AS29" i="11"/>
  <c r="AT29" i="11"/>
  <c r="AU29" i="11"/>
  <c r="AV29" i="11"/>
  <c r="AW29" i="11"/>
  <c r="AX29" i="11"/>
  <c r="AY29" i="11"/>
  <c r="AZ29" i="11"/>
  <c r="BA29" i="11"/>
  <c r="BB29" i="11"/>
  <c r="BC29" i="11"/>
  <c r="BD29" i="11"/>
  <c r="BE29" i="11"/>
  <c r="BF29" i="11"/>
  <c r="BG29" i="11"/>
  <c r="BH29" i="11"/>
  <c r="BI29" i="11"/>
  <c r="BJ29" i="11"/>
  <c r="BK29" i="11"/>
  <c r="BL29" i="11"/>
  <c r="BM29" i="11"/>
  <c r="BN29" i="11"/>
  <c r="BO29" i="11"/>
  <c r="BP29" i="11"/>
  <c r="BQ29" i="11"/>
  <c r="BR29" i="11"/>
  <c r="BS29" i="11"/>
  <c r="BT29" i="11"/>
  <c r="BU29" i="11"/>
  <c r="BV29" i="11"/>
  <c r="BW29" i="11"/>
  <c r="BX29" i="11"/>
  <c r="BY29" i="11"/>
  <c r="BZ29" i="11"/>
  <c r="CA29" i="11"/>
  <c r="CB29" i="11"/>
  <c r="CC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AB30" i="11"/>
  <c r="AC30" i="11"/>
  <c r="AD30" i="11"/>
  <c r="AE30" i="11"/>
  <c r="AF30" i="11"/>
  <c r="AG30" i="11"/>
  <c r="AH30" i="11"/>
  <c r="AI30" i="11"/>
  <c r="AJ30" i="11"/>
  <c r="AK30" i="11"/>
  <c r="AL30" i="11"/>
  <c r="AM30" i="11"/>
  <c r="AN30" i="11"/>
  <c r="AO30" i="11"/>
  <c r="AP30" i="11"/>
  <c r="AQ30" i="11"/>
  <c r="AR30" i="11"/>
  <c r="AS30" i="11"/>
  <c r="AT30" i="11"/>
  <c r="AU30" i="11"/>
  <c r="AV30" i="11"/>
  <c r="AW30" i="11"/>
  <c r="AX30" i="11"/>
  <c r="AY30" i="11"/>
  <c r="AZ30" i="11"/>
  <c r="BA30" i="11"/>
  <c r="BB30" i="11"/>
  <c r="BC30" i="11"/>
  <c r="BD30" i="11"/>
  <c r="BE30" i="11"/>
  <c r="BF30" i="11"/>
  <c r="BG30" i="11"/>
  <c r="BH30" i="11"/>
  <c r="BI30" i="11"/>
  <c r="BJ30" i="11"/>
  <c r="BK30" i="11"/>
  <c r="BL30" i="11"/>
  <c r="BM30" i="11"/>
  <c r="BN30" i="11"/>
  <c r="BO30" i="11"/>
  <c r="BP30" i="11"/>
  <c r="BQ30" i="11"/>
  <c r="BR30" i="11"/>
  <c r="BS30" i="11"/>
  <c r="BT30" i="11"/>
  <c r="BU30" i="11"/>
  <c r="BV30" i="11"/>
  <c r="BW30" i="11"/>
  <c r="BX30" i="11"/>
  <c r="BY30" i="11"/>
  <c r="BZ30" i="11"/>
  <c r="CA30" i="11"/>
  <c r="CB30" i="11"/>
  <c r="CC30" i="11"/>
  <c r="C20" i="9"/>
  <c r="C16" i="9"/>
  <c r="C15" i="9"/>
  <c r="C14" i="9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12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CC11" i="11"/>
  <c r="CB11" i="11"/>
  <c r="CA11" i="11"/>
  <c r="BZ11" i="11"/>
  <c r="BY11" i="11"/>
  <c r="BX11" i="11"/>
  <c r="BW11" i="11"/>
  <c r="BV11" i="11"/>
  <c r="BU11" i="11"/>
  <c r="BT11" i="11"/>
  <c r="BS11" i="11"/>
  <c r="BR11" i="11"/>
  <c r="BQ11" i="11"/>
  <c r="BP11" i="11"/>
  <c r="BO11" i="11"/>
  <c r="BN11" i="11"/>
  <c r="BM11" i="11"/>
  <c r="BL11" i="11"/>
  <c r="BK11" i="11"/>
  <c r="BJ11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F4" i="9" l="1"/>
  <c r="AF5" i="9"/>
  <c r="AF6" i="9"/>
  <c r="AF7" i="9"/>
  <c r="AG7" i="9" s="1"/>
  <c r="C21" i="9"/>
  <c r="AG6" i="9" l="1"/>
  <c r="AG5" i="9"/>
  <c r="AD7" i="9"/>
  <c r="AD6" i="9"/>
  <c r="AD5" i="9"/>
  <c r="AD4" i="9"/>
  <c r="AE7" i="9" l="1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AE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AE5" i="9"/>
  <c r="AC5" i="9"/>
  <c r="AB5" i="9"/>
  <c r="AA5" i="9"/>
  <c r="Z5" i="9"/>
  <c r="Y5" i="9"/>
  <c r="X5" i="9"/>
  <c r="W5" i="9"/>
  <c r="W9" i="9" s="1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AE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AG4" i="9"/>
</calcChain>
</file>

<file path=xl/sharedStrings.xml><?xml version="1.0" encoding="utf-8"?>
<sst xmlns="http://schemas.openxmlformats.org/spreadsheetml/2006/main" count="90" uniqueCount="41">
  <si>
    <t>合計</t>
  </si>
  <si>
    <t>（単位：百万トン）</t>
  </si>
  <si>
    <t>褐炭</t>
    <rPh sb="0" eb="2">
      <t>カッタン</t>
    </rPh>
    <phoneticPr fontId="4"/>
  </si>
  <si>
    <t>原料炭</t>
    <rPh sb="0" eb="2">
      <t>ゲンリョウ</t>
    </rPh>
    <rPh sb="2" eb="3">
      <t>タン</t>
    </rPh>
    <phoneticPr fontId="4"/>
  </si>
  <si>
    <t>一般炭</t>
    <rPh sb="0" eb="2">
      <t>イッパン</t>
    </rPh>
    <rPh sb="2" eb="3">
      <t>タン</t>
    </rPh>
    <phoneticPr fontId="4"/>
  </si>
  <si>
    <t>合計</t>
    <rPh sb="0" eb="2">
      <t>ゴウケイ</t>
    </rPh>
    <phoneticPr fontId="3"/>
  </si>
  <si>
    <t>*</t>
    <phoneticPr fontId="3"/>
  </si>
  <si>
    <t>（注）2019年データは見込み値。</t>
    <phoneticPr fontId="3"/>
  </si>
  <si>
    <t>出典：IEA「Coal Information 2020」を基に作成</t>
    <rPh sb="0" eb="2">
      <t>シュッテン</t>
    </rPh>
    <rPh sb="30" eb="31">
      <t>モト</t>
    </rPh>
    <phoneticPr fontId="3"/>
  </si>
  <si>
    <t>World</t>
  </si>
  <si>
    <t>2019年比率</t>
    <phoneticPr fontId="3"/>
  </si>
  <si>
    <t>石炭の生産合計</t>
    <rPh sb="0" eb="2">
      <t>セキタン</t>
    </rPh>
    <rPh sb="3" eb="5">
      <t>セイサン</t>
    </rPh>
    <rPh sb="5" eb="7">
      <t>ゴウケイ</t>
    </rPh>
    <phoneticPr fontId="3"/>
  </si>
  <si>
    <t>出典：IEA「Coal Information 2020」 database</t>
    <rPh sb="0" eb="2">
      <t>シュッテン</t>
    </rPh>
    <phoneticPr fontId="3"/>
  </si>
  <si>
    <t>データベースファイル：coal world supply</t>
    <phoneticPr fontId="3"/>
  </si>
  <si>
    <t>期間：1990年から</t>
    <rPh sb="0" eb="2">
      <t>キカン</t>
    </rPh>
    <rPh sb="7" eb="8">
      <t>ネン</t>
    </rPh>
    <phoneticPr fontId="3"/>
  </si>
  <si>
    <t>PRODUCT: Steam coalとColkin coalとlignite</t>
    <phoneticPr fontId="3"/>
  </si>
  <si>
    <t>石炭の生産</t>
    <rPh sb="0" eb="2">
      <t>セキタン</t>
    </rPh>
    <rPh sb="3" eb="5">
      <t>セイサン</t>
    </rPh>
    <phoneticPr fontId="3"/>
  </si>
  <si>
    <t>PRODUCT: Steam coal</t>
    <phoneticPr fontId="3"/>
  </si>
  <si>
    <t>国：すべての国</t>
    <rPh sb="0" eb="1">
      <t>クニ</t>
    </rPh>
    <rPh sb="6" eb="7">
      <t>クニ</t>
    </rPh>
    <phoneticPr fontId="3"/>
  </si>
  <si>
    <t>↓A10をクリックしてデータを貼り付け</t>
    <rPh sb="15" eb="16">
      <t>ハ</t>
    </rPh>
    <rPh sb="17" eb="18">
      <t>ツ</t>
    </rPh>
    <phoneticPr fontId="3"/>
  </si>
  <si>
    <t>PRODUCT: Steam coal (kt)</t>
  </si>
  <si>
    <t>PRODUCT: Coking coal (kt)</t>
  </si>
  <si>
    <t>PRODUCT: Lignite (kt)</t>
  </si>
  <si>
    <t>PRODUCT: Lignite</t>
    <phoneticPr fontId="3"/>
  </si>
  <si>
    <t>Country: World</t>
    <phoneticPr fontId="3"/>
  </si>
  <si>
    <t>COUNTRY: World</t>
  </si>
  <si>
    <t>Production</t>
  </si>
  <si>
    <t>From other sources - coal</t>
  </si>
  <si>
    <t xml:space="preserve">   From other sources - natural gas</t>
  </si>
  <si>
    <t xml:space="preserve">   From other sources - oil products</t>
  </si>
  <si>
    <t xml:space="preserve">   From other sources - renewables</t>
  </si>
  <si>
    <t xml:space="preserve">   From other sources - non-specified</t>
  </si>
  <si>
    <t>Imports</t>
  </si>
  <si>
    <t>Exports</t>
  </si>
  <si>
    <t>International marine bunkers</t>
  </si>
  <si>
    <t>International aviation bunkers</t>
  </si>
  <si>
    <t>Stock changes</t>
  </si>
  <si>
    <t>Domestic supply</t>
  </si>
  <si>
    <t>Countrt: World</t>
    <phoneticPr fontId="3"/>
  </si>
  <si>
    <t>（シート：Steam coal + Coking coal + Lignieの計算式が入っている）</t>
    <rPh sb="39" eb="42">
      <t>ケイサンシキ</t>
    </rPh>
    <rPh sb="43" eb="44">
      <t>ハイ</t>
    </rPh>
    <phoneticPr fontId="3"/>
  </si>
  <si>
    <t>【第222-1-34】世界の石炭生産量の推移（炭種別）</t>
    <rPh sb="23" eb="24">
      <t>タン</t>
    </rPh>
    <rPh sb="24" eb="25">
      <t>シュ</t>
    </rPh>
    <rPh sb="25" eb="26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</si>
</sst>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1">
    <xf numFmtId="0" fontId="0" fillId="0" borderId="0" xfId="0"/>
    <xf numFmtId="38" fontId="2" fillId="0" borderId="1" xfId="1" applyFont="1" applyFill="1" applyBorder="1" applyAlignment="1">
      <alignment horizontal="right"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/>
    </xf>
    <xf numFmtId="0" fontId="2" fillId="0" borderId="0" xfId="1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 applyBorder="1" applyAlignment="1">
      <alignment vertical="top"/>
    </xf>
    <xf numFmtId="38" fontId="2" fillId="0" borderId="0" xfId="0" applyNumberFormat="1" applyFont="1" applyFill="1"/>
    <xf numFmtId="9" fontId="2" fillId="0" borderId="0" xfId="0" applyNumberFormat="1" applyFont="1" applyFill="1"/>
    <xf numFmtId="176" fontId="2" fillId="0" borderId="0" xfId="0" applyNumberFormat="1" applyFont="1" applyFill="1"/>
    <xf numFmtId="0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10" fontId="1" fillId="0" borderId="0" xfId="0" applyNumberFormat="1" applyFont="1" applyFill="1"/>
    <xf numFmtId="0" fontId="0" fillId="0" borderId="0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right" wrapText="1"/>
    </xf>
    <xf numFmtId="0" fontId="0" fillId="0" borderId="0" xfId="0" applyFont="1" applyFill="1"/>
    <xf numFmtId="0" fontId="0" fillId="0" borderId="0" xfId="0" applyFill="1" applyAlignment="1">
      <alignment horizontal="right"/>
    </xf>
    <xf numFmtId="0" fontId="5" fillId="0" borderId="0" xfId="0" applyFont="1" applyFill="1"/>
    <xf numFmtId="0" fontId="0" fillId="0" borderId="0" xfId="0" applyNumberFormat="1" applyFill="1"/>
    <xf numFmtId="0" fontId="0" fillId="0" borderId="1" xfId="0" applyFill="1" applyBorder="1"/>
    <xf numFmtId="176" fontId="2" fillId="2" borderId="0" xfId="0" applyNumberFormat="1" applyFont="1" applyFill="1"/>
    <xf numFmtId="9" fontId="1" fillId="0" borderId="0" xfId="2" applyFont="1" applyFill="1" applyBorder="1" applyAlignment="1">
      <alignment horizontal="right" vertical="center"/>
    </xf>
    <xf numFmtId="0" fontId="7" fillId="0" borderId="0" xfId="0" applyFont="1"/>
    <xf numFmtId="38" fontId="0" fillId="0" borderId="0" xfId="3" applyFont="1"/>
    <xf numFmtId="38" fontId="0" fillId="0" borderId="0" xfId="1" applyFont="1" applyFill="1"/>
    <xf numFmtId="38" fontId="2" fillId="0" borderId="0" xfId="1" applyFont="1" applyFill="1"/>
    <xf numFmtId="38" fontId="6" fillId="0" borderId="0" xfId="1" applyFont="1" applyFill="1"/>
    <xf numFmtId="38" fontId="0" fillId="3" borderId="0" xfId="1" applyFont="1" applyFill="1"/>
    <xf numFmtId="38" fontId="0" fillId="2" borderId="0" xfId="1" applyFont="1" applyFill="1"/>
    <xf numFmtId="38" fontId="2" fillId="2" borderId="0" xfId="1" applyFont="1" applyFill="1"/>
  </cellXfs>
  <cellStyles count="4">
    <cellStyle name="パーセント" xfId="2" builtinId="5"/>
    <cellStyle name="桁区切り" xfId="1" builtinId="6"/>
    <cellStyle name="桁区切り 2" xfId="3" xr:uid="{967E8F83-0142-4B77-928F-AAED1F8EA737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11702915113994E-2"/>
          <c:y val="9.0909189333154353E-2"/>
          <c:w val="0.66236722458872965"/>
          <c:h val="0.829269190502432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データ!$B$6</c:f>
              <c:strCache>
                <c:ptCount val="1"/>
                <c:pt idx="0">
                  <c:v>一般炭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25"/>
              <c:layout>
                <c:manualLayout>
                  <c:x val="0.13120753045059891"/>
                  <c:y val="-0.47349663331994807"/>
                </c:manualLayout>
              </c:layout>
              <c:tx>
                <c:rich>
                  <a:bodyPr anchorCtr="0"/>
                  <a:lstStyle/>
                  <a:p>
                    <a:pPr algn="ctr">
                      <a:defRPr lang="ja-JP" altLang="en-US"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9.3%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30A-48D3-A3F0-B9BAE03EC6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ja-JP" altLang="en-US"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データ!$C$3:$AF$3</c:f>
              <c:numCache>
                <c:formatCode>General</c:formatCode>
                <c:ptCount val="30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9">
                  <c:v>2019</c:v>
                </c:pt>
              </c:numCache>
            </c:numRef>
          </c:cat>
          <c:val>
            <c:numRef>
              <c:f>データ!$C$6:$AF$6</c:f>
              <c:numCache>
                <c:formatCode>#,##0_);[Red]\(#,##0\)</c:formatCode>
                <c:ptCount val="30"/>
                <c:pt idx="0">
                  <c:v>2927.7139999999999</c:v>
                </c:pt>
                <c:pt idx="1">
                  <c:v>2905.88</c:v>
                </c:pt>
                <c:pt idx="2">
                  <c:v>2924.248</c:v>
                </c:pt>
                <c:pt idx="3">
                  <c:v>2885.6790000000001</c:v>
                </c:pt>
                <c:pt idx="4">
                  <c:v>3028.4470000000001</c:v>
                </c:pt>
                <c:pt idx="5">
                  <c:v>3153.0590000000002</c:v>
                </c:pt>
                <c:pt idx="6">
                  <c:v>3226.1729999999998</c:v>
                </c:pt>
                <c:pt idx="7">
                  <c:v>3238.5410000000002</c:v>
                </c:pt>
                <c:pt idx="8">
                  <c:v>3228.0410000000002</c:v>
                </c:pt>
                <c:pt idx="9">
                  <c:v>3202.319</c:v>
                </c:pt>
                <c:pt idx="10">
                  <c:v>3315.9740000000002</c:v>
                </c:pt>
                <c:pt idx="11">
                  <c:v>3527.5859999999998</c:v>
                </c:pt>
                <c:pt idx="12">
                  <c:v>3596.6950000000002</c:v>
                </c:pt>
                <c:pt idx="13">
                  <c:v>3877.57</c:v>
                </c:pt>
                <c:pt idx="14">
                  <c:v>4217.4160000000002</c:v>
                </c:pt>
                <c:pt idx="15">
                  <c:v>4495.6670000000004</c:v>
                </c:pt>
                <c:pt idx="16">
                  <c:v>4790.1170000000002</c:v>
                </c:pt>
                <c:pt idx="17">
                  <c:v>4996.0690000000004</c:v>
                </c:pt>
                <c:pt idx="18">
                  <c:v>5181.7719999999999</c:v>
                </c:pt>
                <c:pt idx="19">
                  <c:v>5312.7889999999998</c:v>
                </c:pt>
                <c:pt idx="20">
                  <c:v>5572.27</c:v>
                </c:pt>
                <c:pt idx="21">
                  <c:v>5927.2539999999999</c:v>
                </c:pt>
                <c:pt idx="22">
                  <c:v>6028.6480000000001</c:v>
                </c:pt>
                <c:pt idx="23">
                  <c:v>6063.8770000000004</c:v>
                </c:pt>
                <c:pt idx="24">
                  <c:v>6001.4859999999999</c:v>
                </c:pt>
                <c:pt idx="25">
                  <c:v>5815.6840000000002</c:v>
                </c:pt>
                <c:pt idx="26">
                  <c:v>5457.4530000000004</c:v>
                </c:pt>
                <c:pt idx="27">
                  <c:v>5726.0640000000003</c:v>
                </c:pt>
                <c:pt idx="28">
                  <c:v>6025.4470000000001</c:v>
                </c:pt>
                <c:pt idx="29">
                  <c:v>6174.6049999999996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0A-48D3-A3F0-B9BAE03EC6C0}"/>
            </c:ext>
          </c:extLst>
        </c:ser>
        <c:ser>
          <c:idx val="2"/>
          <c:order val="1"/>
          <c:tx>
            <c:strRef>
              <c:f>データ!$B$5</c:f>
              <c:strCache>
                <c:ptCount val="1"/>
                <c:pt idx="0">
                  <c:v>原料炭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0A-48D3-A3F0-B9BAE03EC6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0A-48D3-A3F0-B9BAE03EC6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0A-48D3-A3F0-B9BAE03EC6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0A-48D3-A3F0-B9BAE03EC6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0A-48D3-A3F0-B9BAE03EC6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0A-48D3-A3F0-B9BAE03EC6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0A-48D3-A3F0-B9BAE03EC6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0A-48D3-A3F0-B9BAE03EC6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0A-48D3-A3F0-B9BAE03EC6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0A-48D3-A3F0-B9BAE03EC6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0A-48D3-A3F0-B9BAE03EC6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0A-48D3-A3F0-B9BAE03EC6C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0A-48D3-A3F0-B9BAE03EC6C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0A-48D3-A3F0-B9BAE03EC6C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0A-48D3-A3F0-B9BAE03EC6C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0A-48D3-A3F0-B9BAE03EC6C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0A-48D3-A3F0-B9BAE03EC6C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0A-48D3-A3F0-B9BAE03EC6C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30A-48D3-A3F0-B9BAE03EC6C0}"/>
                </c:ext>
              </c:extLst>
            </c:dLbl>
            <c:dLbl>
              <c:idx val="19"/>
              <c:layout>
                <c:manualLayout>
                  <c:x val="0.25882395006645886"/>
                  <c:y val="-0.1017724391989803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12.7%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080080080080079E-2"/>
                      <c:h val="5.13983371126228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5-D30A-48D3-A3F0-B9BAE03EC6C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30A-48D3-A3F0-B9BAE03EC6C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30A-48D3-A3F0-B9BAE03EC6C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30A-48D3-A3F0-B9BAE03EC6C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30A-48D3-A3F0-B9BAE03EC6C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30A-48D3-A3F0-B9BAE03EC6C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30A-48D3-A3F0-B9BAE03EC6C0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30A-48D3-A3F0-B9BAE03EC6C0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76-4D38-90A2-D492219E94A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2-4F45-9454-59C33A058C01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7B-412D-B2B1-B1E770AB5AC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データ!$C$3:$AF$3</c:f>
              <c:numCache>
                <c:formatCode>General</c:formatCode>
                <c:ptCount val="30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9">
                  <c:v>2019</c:v>
                </c:pt>
              </c:numCache>
            </c:numRef>
          </c:cat>
          <c:val>
            <c:numRef>
              <c:f>データ!$C$5:$AF$5</c:f>
              <c:numCache>
                <c:formatCode>#,##0_);[Red]\(#,##0\)</c:formatCode>
                <c:ptCount val="30"/>
                <c:pt idx="0">
                  <c:v>599.53700000000003</c:v>
                </c:pt>
                <c:pt idx="1">
                  <c:v>559.99199999999996</c:v>
                </c:pt>
                <c:pt idx="2">
                  <c:v>540.29600000000005</c:v>
                </c:pt>
                <c:pt idx="3">
                  <c:v>518.24800000000005</c:v>
                </c:pt>
                <c:pt idx="4">
                  <c:v>500.45600000000002</c:v>
                </c:pt>
                <c:pt idx="5">
                  <c:v>545.92899999999997</c:v>
                </c:pt>
                <c:pt idx="6">
                  <c:v>525.85799999999995</c:v>
                </c:pt>
                <c:pt idx="7">
                  <c:v>525.928</c:v>
                </c:pt>
                <c:pt idx="8">
                  <c:v>495.55399999999997</c:v>
                </c:pt>
                <c:pt idx="9">
                  <c:v>480.69</c:v>
                </c:pt>
                <c:pt idx="10">
                  <c:v>478.154</c:v>
                </c:pt>
                <c:pt idx="11">
                  <c:v>483.64400000000001</c:v>
                </c:pt>
                <c:pt idx="12">
                  <c:v>474.447</c:v>
                </c:pt>
                <c:pt idx="13">
                  <c:v>529.97500000000002</c:v>
                </c:pt>
                <c:pt idx="14">
                  <c:v>601.58699999999999</c:v>
                </c:pt>
                <c:pt idx="15">
                  <c:v>677.87599999999998</c:v>
                </c:pt>
                <c:pt idx="16">
                  <c:v>722.53599999999994</c:v>
                </c:pt>
                <c:pt idx="17">
                  <c:v>785.23299999999995</c:v>
                </c:pt>
                <c:pt idx="18">
                  <c:v>792.69200000000001</c:v>
                </c:pt>
                <c:pt idx="19">
                  <c:v>816.00199999999995</c:v>
                </c:pt>
                <c:pt idx="20">
                  <c:v>939.87300000000005</c:v>
                </c:pt>
                <c:pt idx="21">
                  <c:v>1015.832</c:v>
                </c:pt>
                <c:pt idx="22">
                  <c:v>1018.338</c:v>
                </c:pt>
                <c:pt idx="23">
                  <c:v>1077.1010000000001</c:v>
                </c:pt>
                <c:pt idx="24">
                  <c:v>1110.4349999999999</c:v>
                </c:pt>
                <c:pt idx="25">
                  <c:v>1075.615</c:v>
                </c:pt>
                <c:pt idx="26">
                  <c:v>1022.511</c:v>
                </c:pt>
                <c:pt idx="27">
                  <c:v>999.63400000000001</c:v>
                </c:pt>
                <c:pt idx="28">
                  <c:v>978.00800000000004</c:v>
                </c:pt>
                <c:pt idx="29">
                  <c:v>1007.061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30A-48D3-A3F0-B9BAE03EC6C0}"/>
            </c:ext>
          </c:extLst>
        </c:ser>
        <c:ser>
          <c:idx val="1"/>
          <c:order val="2"/>
          <c:tx>
            <c:strRef>
              <c:f>データ!$B$4</c:f>
              <c:strCache>
                <c:ptCount val="1"/>
                <c:pt idx="0">
                  <c:v>褐炭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30A-48D3-A3F0-B9BAE03EC6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30A-48D3-A3F0-B9BAE03EC6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30A-48D3-A3F0-B9BAE03EC6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30A-48D3-A3F0-B9BAE03EC6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30A-48D3-A3F0-B9BAE03EC6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30A-48D3-A3F0-B9BAE03EC6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30A-48D3-A3F0-B9BAE03EC6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30A-48D3-A3F0-B9BAE03EC6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30A-48D3-A3F0-B9BAE03EC6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30A-48D3-A3F0-B9BAE03EC6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30A-48D3-A3F0-B9BAE03EC6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30A-48D3-A3F0-B9BAE03EC6C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30A-48D3-A3F0-B9BAE03EC6C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30A-48D3-A3F0-B9BAE03EC6C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30A-48D3-A3F0-B9BAE03EC6C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30A-48D3-A3F0-B9BAE03EC6C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30A-48D3-A3F0-B9BAE03EC6C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30A-48D3-A3F0-B9BAE03EC6C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30A-48D3-A3F0-B9BAE03EC6C0}"/>
                </c:ext>
              </c:extLst>
            </c:dLbl>
            <c:dLbl>
              <c:idx val="19"/>
              <c:layout>
                <c:manualLayout>
                  <c:x val="0.26446183861765554"/>
                  <c:y val="0.3034089308681204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78.0%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070070070070073E-2"/>
                      <c:h val="4.837490551776266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31-D30A-48D3-A3F0-B9BAE03EC6C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30A-48D3-A3F0-B9BAE03EC6C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30A-48D3-A3F0-B9BAE03EC6C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30A-48D3-A3F0-B9BAE03EC6C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30A-48D3-A3F0-B9BAE03EC6C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30A-48D3-A3F0-B9BAE03EC6C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D30A-48D3-A3F0-B9BAE03EC6C0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30A-48D3-A3F0-B9BAE03EC6C0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76-4D38-90A2-D492219E94A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F2-4F45-9454-59C33A058C01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7B-412D-B2B1-B1E770AB5AC5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データ!$C$3:$AF$3</c:f>
              <c:numCache>
                <c:formatCode>General</c:formatCode>
                <c:ptCount val="30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9">
                  <c:v>2019</c:v>
                </c:pt>
              </c:numCache>
            </c:numRef>
          </c:cat>
          <c:val>
            <c:numRef>
              <c:f>データ!$C$4:$AF$4</c:f>
              <c:numCache>
                <c:formatCode>#,##0_);[Red]\(#,##0\)</c:formatCode>
                <c:ptCount val="30"/>
                <c:pt idx="0">
                  <c:v>1117.5809999999999</c:v>
                </c:pt>
                <c:pt idx="1">
                  <c:v>1015.184</c:v>
                </c:pt>
                <c:pt idx="2">
                  <c:v>967.23299999999995</c:v>
                </c:pt>
                <c:pt idx="3">
                  <c:v>922.76300000000003</c:v>
                </c:pt>
                <c:pt idx="4">
                  <c:v>873.51499999999999</c:v>
                </c:pt>
                <c:pt idx="5">
                  <c:v>858.56500000000005</c:v>
                </c:pt>
                <c:pt idx="6">
                  <c:v>869.64400000000001</c:v>
                </c:pt>
                <c:pt idx="7">
                  <c:v>857.09400000000005</c:v>
                </c:pt>
                <c:pt idx="8">
                  <c:v>845.72199999999998</c:v>
                </c:pt>
                <c:pt idx="9">
                  <c:v>815.74</c:v>
                </c:pt>
                <c:pt idx="10">
                  <c:v>844.05200000000002</c:v>
                </c:pt>
                <c:pt idx="11">
                  <c:v>849.33100000000002</c:v>
                </c:pt>
                <c:pt idx="12">
                  <c:v>842.79700000000003</c:v>
                </c:pt>
                <c:pt idx="13">
                  <c:v>855.53</c:v>
                </c:pt>
                <c:pt idx="14">
                  <c:v>844.14800000000002</c:v>
                </c:pt>
                <c:pt idx="15">
                  <c:v>848.50300000000004</c:v>
                </c:pt>
                <c:pt idx="16">
                  <c:v>854.13199999999995</c:v>
                </c:pt>
                <c:pt idx="17">
                  <c:v>862.27300000000002</c:v>
                </c:pt>
                <c:pt idx="18">
                  <c:v>867.27800000000002</c:v>
                </c:pt>
                <c:pt idx="19">
                  <c:v>839.39599999999996</c:v>
                </c:pt>
                <c:pt idx="20">
                  <c:v>841.46900000000005</c:v>
                </c:pt>
                <c:pt idx="21">
                  <c:v>888.28</c:v>
                </c:pt>
                <c:pt idx="22">
                  <c:v>888.37</c:v>
                </c:pt>
                <c:pt idx="23">
                  <c:v>834.53</c:v>
                </c:pt>
                <c:pt idx="24">
                  <c:v>821.80600000000004</c:v>
                </c:pt>
                <c:pt idx="25">
                  <c:v>821.995</c:v>
                </c:pt>
                <c:pt idx="26">
                  <c:v>818.89800000000002</c:v>
                </c:pt>
                <c:pt idx="27">
                  <c:v>825.68899999999996</c:v>
                </c:pt>
                <c:pt idx="28">
                  <c:v>801.06799999999998</c:v>
                </c:pt>
                <c:pt idx="29">
                  <c:v>739.33199999999999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D30A-48D3-A3F0-B9BAE03EC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146202112"/>
        <c:axId val="144248768"/>
      </c:barChart>
      <c:catAx>
        <c:axId val="14620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5062275002509982"/>
              <c:y val="0.93200388754066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4424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248768"/>
        <c:scaling>
          <c:orientation val="minMax"/>
          <c:max val="8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</a:rPr>
                  <a:t>（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  <a:cs typeface="Calibri"/>
                  </a:rPr>
                  <a:t>100万トン）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1.884055476671978E-2"/>
              <c:y val="1.7738359201773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46202112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0597249114352509"/>
          <c:y val="0.23577259051044341"/>
          <c:w val="8.5581945699410661E-2"/>
          <c:h val="0.1603806065261798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89" r="0.75000000000000089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123825</xdr:rowOff>
    </xdr:from>
    <xdr:to>
      <xdr:col>10</xdr:col>
      <xdr:colOff>581025</xdr:colOff>
      <xdr:row>25</xdr:row>
      <xdr:rowOff>133350</xdr:rowOff>
    </xdr:to>
    <xdr:graphicFrame macro="">
      <xdr:nvGraphicFramePr>
        <xdr:cNvPr id="74806" name="Chart 2050">
          <a:extLst>
            <a:ext uri="{FF2B5EF4-FFF2-40B4-BE49-F238E27FC236}">
              <a16:creationId xmlns:a16="http://schemas.microsoft.com/office/drawing/2014/main" id="{00000000-0008-0000-0000-0000362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showGridLines="0" tabSelected="1" zoomScaleNormal="100" zoomScaleSheetLayoutView="75" workbookViewId="0">
      <selection activeCell="A2" sqref="A2"/>
    </sheetView>
  </sheetViews>
  <sheetFormatPr defaultColWidth="8.625" defaultRowHeight="13.5" customHeight="1" x14ac:dyDescent="0.15"/>
  <cols>
    <col min="1" max="16384" width="8.625" style="6"/>
  </cols>
  <sheetData>
    <row r="1" spans="1:13" ht="13.5" customHeight="1" x14ac:dyDescent="0.15">
      <c r="A1" s="18" t="s">
        <v>40</v>
      </c>
    </row>
    <row r="6" spans="1:13" ht="13.5" customHeight="1" x14ac:dyDescent="0.15">
      <c r="L6" s="10"/>
    </row>
    <row r="7" spans="1:13" ht="13.5" customHeight="1" x14ac:dyDescent="0.15">
      <c r="L7" s="10"/>
    </row>
    <row r="8" spans="1:13" ht="13.5" customHeight="1" x14ac:dyDescent="0.15">
      <c r="L8" s="10"/>
    </row>
    <row r="9" spans="1:13" ht="13.5" customHeight="1" x14ac:dyDescent="0.15">
      <c r="L9" s="10"/>
    </row>
    <row r="10" spans="1:13" ht="13.5" customHeight="1" x14ac:dyDescent="0.15">
      <c r="L10" s="10"/>
    </row>
    <row r="11" spans="1:13" ht="13.5" customHeight="1" x14ac:dyDescent="0.15">
      <c r="L11" s="10"/>
      <c r="M11" s="13"/>
    </row>
    <row r="12" spans="1:13" ht="13.5" customHeight="1" x14ac:dyDescent="0.15">
      <c r="L12" s="10"/>
    </row>
    <row r="13" spans="1:13" ht="13.5" customHeight="1" x14ac:dyDescent="0.15">
      <c r="L13" s="10"/>
    </row>
    <row r="14" spans="1:13" ht="13.5" customHeight="1" x14ac:dyDescent="0.15">
      <c r="L14" s="10"/>
    </row>
    <row r="15" spans="1:13" ht="13.5" customHeight="1" x14ac:dyDescent="0.15">
      <c r="L15" s="10"/>
    </row>
    <row r="16" spans="1:13" ht="13.5" customHeight="1" x14ac:dyDescent="0.15">
      <c r="L16" s="10"/>
    </row>
    <row r="17" spans="1:12" ht="13.5" customHeight="1" x14ac:dyDescent="0.15">
      <c r="L17" s="10"/>
    </row>
    <row r="29" spans="1:12" ht="13.5" customHeight="1" x14ac:dyDescent="0.15">
      <c r="A29" s="12" t="s">
        <v>7</v>
      </c>
    </row>
    <row r="30" spans="1:12" ht="13.5" customHeight="1" x14ac:dyDescent="0.15">
      <c r="A30" s="7" t="s">
        <v>8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30"/>
  <sheetViews>
    <sheetView showGridLines="0" zoomScaleNormal="100" zoomScaleSheetLayoutView="75" workbookViewId="0">
      <pane xSplit="2" ySplit="3" topLeftCell="W4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ColWidth="9" defaultRowHeight="13.5" x14ac:dyDescent="0.15"/>
  <cols>
    <col min="1" max="1" width="6.625" style="2" customWidth="1"/>
    <col min="2" max="2" width="16.625" style="2" customWidth="1"/>
    <col min="3" max="3" width="9.25" style="2" bestFit="1" customWidth="1"/>
    <col min="4" max="30" width="9.25" style="2" customWidth="1"/>
    <col min="31" max="32" width="9.125" style="2" customWidth="1"/>
    <col min="33" max="35" width="6.5" style="2" customWidth="1"/>
    <col min="36" max="36" width="1.5" style="2" customWidth="1"/>
    <col min="37" max="16384" width="9" style="2"/>
  </cols>
  <sheetData>
    <row r="1" spans="1:39" x14ac:dyDescent="0.15">
      <c r="B1" s="12" t="s">
        <v>40</v>
      </c>
    </row>
    <row r="2" spans="1:39" x14ac:dyDescent="0.15">
      <c r="AF2" s="4" t="s">
        <v>1</v>
      </c>
    </row>
    <row r="3" spans="1:39" x14ac:dyDescent="0.15">
      <c r="B3" s="15"/>
      <c r="C3" s="11">
        <v>1990</v>
      </c>
      <c r="D3" s="11"/>
      <c r="E3" s="11"/>
      <c r="F3" s="11"/>
      <c r="G3" s="11"/>
      <c r="H3" s="11">
        <v>1995</v>
      </c>
      <c r="I3" s="11"/>
      <c r="J3" s="11"/>
      <c r="K3" s="11"/>
      <c r="L3" s="11"/>
      <c r="M3" s="11">
        <v>2000</v>
      </c>
      <c r="N3" s="11"/>
      <c r="O3" s="11"/>
      <c r="P3" s="11"/>
      <c r="Q3" s="11"/>
      <c r="R3" s="11">
        <v>2005</v>
      </c>
      <c r="S3" s="11"/>
      <c r="T3" s="11"/>
      <c r="U3" s="11"/>
      <c r="V3" s="11"/>
      <c r="W3" s="11">
        <v>2010</v>
      </c>
      <c r="X3" s="11"/>
      <c r="Y3" s="11"/>
      <c r="Z3" s="11"/>
      <c r="AA3" s="11"/>
      <c r="AB3" s="11">
        <v>2015</v>
      </c>
      <c r="AC3" s="11"/>
      <c r="AD3" s="11"/>
      <c r="AE3" s="11"/>
      <c r="AF3" s="11">
        <v>2019</v>
      </c>
      <c r="AG3" s="14" t="s">
        <v>10</v>
      </c>
      <c r="AH3" s="5"/>
      <c r="AI3" s="5"/>
      <c r="AL3" s="5"/>
      <c r="AM3" s="5"/>
    </row>
    <row r="4" spans="1:39" x14ac:dyDescent="0.15">
      <c r="B4" s="20" t="s">
        <v>2</v>
      </c>
      <c r="C4" s="1">
        <f>C14/10^3</f>
        <v>1117.5809999999999</v>
      </c>
      <c r="D4" s="1">
        <f t="shared" ref="D4:AE4" si="0">D14/10^3</f>
        <v>1015.184</v>
      </c>
      <c r="E4" s="1">
        <f t="shared" si="0"/>
        <v>967.23299999999995</v>
      </c>
      <c r="F4" s="1">
        <f t="shared" si="0"/>
        <v>922.76300000000003</v>
      </c>
      <c r="G4" s="1">
        <f t="shared" si="0"/>
        <v>873.51499999999999</v>
      </c>
      <c r="H4" s="1">
        <f t="shared" si="0"/>
        <v>858.56500000000005</v>
      </c>
      <c r="I4" s="1">
        <f t="shared" si="0"/>
        <v>869.64400000000001</v>
      </c>
      <c r="J4" s="1">
        <f t="shared" si="0"/>
        <v>857.09400000000005</v>
      </c>
      <c r="K4" s="1">
        <f t="shared" si="0"/>
        <v>845.72199999999998</v>
      </c>
      <c r="L4" s="1">
        <f t="shared" si="0"/>
        <v>815.74</v>
      </c>
      <c r="M4" s="1">
        <f t="shared" si="0"/>
        <v>844.05200000000002</v>
      </c>
      <c r="N4" s="1">
        <f t="shared" si="0"/>
        <v>849.33100000000002</v>
      </c>
      <c r="O4" s="1">
        <f t="shared" si="0"/>
        <v>842.79700000000003</v>
      </c>
      <c r="P4" s="1">
        <f t="shared" si="0"/>
        <v>855.53</v>
      </c>
      <c r="Q4" s="1">
        <f t="shared" si="0"/>
        <v>844.14800000000002</v>
      </c>
      <c r="R4" s="1">
        <f t="shared" si="0"/>
        <v>848.50300000000004</v>
      </c>
      <c r="S4" s="1">
        <f t="shared" si="0"/>
        <v>854.13199999999995</v>
      </c>
      <c r="T4" s="1">
        <f t="shared" si="0"/>
        <v>862.27300000000002</v>
      </c>
      <c r="U4" s="1">
        <f t="shared" si="0"/>
        <v>867.27800000000002</v>
      </c>
      <c r="V4" s="1">
        <f t="shared" si="0"/>
        <v>839.39599999999996</v>
      </c>
      <c r="W4" s="1">
        <f t="shared" si="0"/>
        <v>841.46900000000005</v>
      </c>
      <c r="X4" s="1">
        <f t="shared" si="0"/>
        <v>888.28</v>
      </c>
      <c r="Y4" s="1">
        <f t="shared" si="0"/>
        <v>888.37</v>
      </c>
      <c r="Z4" s="1">
        <f t="shared" si="0"/>
        <v>834.53</v>
      </c>
      <c r="AA4" s="1">
        <f t="shared" si="0"/>
        <v>821.80600000000004</v>
      </c>
      <c r="AB4" s="1">
        <f t="shared" si="0"/>
        <v>821.995</v>
      </c>
      <c r="AC4" s="1">
        <f t="shared" si="0"/>
        <v>818.89800000000002</v>
      </c>
      <c r="AD4" s="1">
        <f t="shared" ref="AD4" si="1">AD14/10^3</f>
        <v>825.68899999999996</v>
      </c>
      <c r="AE4" s="1">
        <f t="shared" si="0"/>
        <v>801.06799999999998</v>
      </c>
      <c r="AF4" s="1">
        <f t="shared" ref="AF4" si="2">AF14/10^3</f>
        <v>739.33199999999999</v>
      </c>
      <c r="AG4" s="10">
        <f>AF4/$AF$7</f>
        <v>9.3338238439146182E-2</v>
      </c>
      <c r="AH4" s="9"/>
    </row>
    <row r="5" spans="1:39" x14ac:dyDescent="0.15">
      <c r="B5" s="20" t="s">
        <v>3</v>
      </c>
      <c r="C5" s="1">
        <f t="shared" ref="C5:AE5" si="3">C15/10^3</f>
        <v>599.53700000000003</v>
      </c>
      <c r="D5" s="1">
        <f t="shared" si="3"/>
        <v>559.99199999999996</v>
      </c>
      <c r="E5" s="1">
        <f t="shared" si="3"/>
        <v>540.29600000000005</v>
      </c>
      <c r="F5" s="1">
        <f t="shared" si="3"/>
        <v>518.24800000000005</v>
      </c>
      <c r="G5" s="1">
        <f t="shared" si="3"/>
        <v>500.45600000000002</v>
      </c>
      <c r="H5" s="1">
        <f t="shared" si="3"/>
        <v>545.92899999999997</v>
      </c>
      <c r="I5" s="1">
        <f t="shared" si="3"/>
        <v>525.85799999999995</v>
      </c>
      <c r="J5" s="1">
        <f t="shared" si="3"/>
        <v>525.928</v>
      </c>
      <c r="K5" s="1">
        <f t="shared" si="3"/>
        <v>495.55399999999997</v>
      </c>
      <c r="L5" s="1">
        <f t="shared" si="3"/>
        <v>480.69</v>
      </c>
      <c r="M5" s="1">
        <f t="shared" si="3"/>
        <v>478.154</v>
      </c>
      <c r="N5" s="1">
        <f t="shared" si="3"/>
        <v>483.64400000000001</v>
      </c>
      <c r="O5" s="1">
        <f t="shared" si="3"/>
        <v>474.447</v>
      </c>
      <c r="P5" s="1">
        <f t="shared" si="3"/>
        <v>529.97500000000002</v>
      </c>
      <c r="Q5" s="1">
        <f t="shared" si="3"/>
        <v>601.58699999999999</v>
      </c>
      <c r="R5" s="1">
        <f t="shared" si="3"/>
        <v>677.87599999999998</v>
      </c>
      <c r="S5" s="1">
        <f t="shared" si="3"/>
        <v>722.53599999999994</v>
      </c>
      <c r="T5" s="1">
        <f t="shared" si="3"/>
        <v>785.23299999999995</v>
      </c>
      <c r="U5" s="1">
        <f t="shared" si="3"/>
        <v>792.69200000000001</v>
      </c>
      <c r="V5" s="1">
        <f t="shared" si="3"/>
        <v>816.00199999999995</v>
      </c>
      <c r="W5" s="1">
        <f t="shared" si="3"/>
        <v>939.87300000000005</v>
      </c>
      <c r="X5" s="1">
        <f t="shared" si="3"/>
        <v>1015.832</v>
      </c>
      <c r="Y5" s="1">
        <f t="shared" si="3"/>
        <v>1018.338</v>
      </c>
      <c r="Z5" s="1">
        <f t="shared" si="3"/>
        <v>1077.1010000000001</v>
      </c>
      <c r="AA5" s="1">
        <f t="shared" si="3"/>
        <v>1110.4349999999999</v>
      </c>
      <c r="AB5" s="1">
        <f t="shared" si="3"/>
        <v>1075.615</v>
      </c>
      <c r="AC5" s="1">
        <f t="shared" si="3"/>
        <v>1022.511</v>
      </c>
      <c r="AD5" s="1">
        <f t="shared" ref="AD5" si="4">AD15/10^3</f>
        <v>999.63400000000001</v>
      </c>
      <c r="AE5" s="1">
        <f t="shared" si="3"/>
        <v>978.00800000000004</v>
      </c>
      <c r="AF5" s="1">
        <f t="shared" ref="AF5" si="5">AF15/10^3</f>
        <v>1007.061</v>
      </c>
      <c r="AG5" s="21">
        <f t="shared" ref="AG5:AG7" si="6">AF5/$AF$7</f>
        <v>0.12713814597605</v>
      </c>
    </row>
    <row r="6" spans="1:39" x14ac:dyDescent="0.15">
      <c r="B6" s="20" t="s">
        <v>4</v>
      </c>
      <c r="C6" s="1">
        <f t="shared" ref="C6:AE6" si="7">C16/10^3</f>
        <v>2927.7139999999999</v>
      </c>
      <c r="D6" s="1">
        <f t="shared" si="7"/>
        <v>2905.88</v>
      </c>
      <c r="E6" s="1">
        <f t="shared" si="7"/>
        <v>2924.248</v>
      </c>
      <c r="F6" s="1">
        <f t="shared" si="7"/>
        <v>2885.6790000000001</v>
      </c>
      <c r="G6" s="1">
        <f t="shared" si="7"/>
        <v>3028.4470000000001</v>
      </c>
      <c r="H6" s="1">
        <f t="shared" si="7"/>
        <v>3153.0590000000002</v>
      </c>
      <c r="I6" s="1">
        <f t="shared" si="7"/>
        <v>3226.1729999999998</v>
      </c>
      <c r="J6" s="1">
        <f t="shared" si="7"/>
        <v>3238.5410000000002</v>
      </c>
      <c r="K6" s="1">
        <f t="shared" si="7"/>
        <v>3228.0410000000002</v>
      </c>
      <c r="L6" s="1">
        <f t="shared" si="7"/>
        <v>3202.319</v>
      </c>
      <c r="M6" s="1">
        <f t="shared" si="7"/>
        <v>3315.9740000000002</v>
      </c>
      <c r="N6" s="1">
        <f t="shared" si="7"/>
        <v>3527.5859999999998</v>
      </c>
      <c r="O6" s="1">
        <f t="shared" si="7"/>
        <v>3596.6950000000002</v>
      </c>
      <c r="P6" s="1">
        <f t="shared" si="7"/>
        <v>3877.57</v>
      </c>
      <c r="Q6" s="1">
        <f t="shared" si="7"/>
        <v>4217.4160000000002</v>
      </c>
      <c r="R6" s="1">
        <f t="shared" si="7"/>
        <v>4495.6670000000004</v>
      </c>
      <c r="S6" s="1">
        <f t="shared" si="7"/>
        <v>4790.1170000000002</v>
      </c>
      <c r="T6" s="1">
        <f t="shared" si="7"/>
        <v>4996.0690000000004</v>
      </c>
      <c r="U6" s="1">
        <f t="shared" si="7"/>
        <v>5181.7719999999999</v>
      </c>
      <c r="V6" s="1">
        <f t="shared" si="7"/>
        <v>5312.7889999999998</v>
      </c>
      <c r="W6" s="1">
        <f t="shared" si="7"/>
        <v>5572.27</v>
      </c>
      <c r="X6" s="1">
        <f t="shared" si="7"/>
        <v>5927.2539999999999</v>
      </c>
      <c r="Y6" s="1">
        <f t="shared" si="7"/>
        <v>6028.6480000000001</v>
      </c>
      <c r="Z6" s="1">
        <f t="shared" si="7"/>
        <v>6063.8770000000004</v>
      </c>
      <c r="AA6" s="1">
        <f t="shared" si="7"/>
        <v>6001.4859999999999</v>
      </c>
      <c r="AB6" s="1">
        <f t="shared" si="7"/>
        <v>5815.6840000000002</v>
      </c>
      <c r="AC6" s="1">
        <f t="shared" si="7"/>
        <v>5457.4530000000004</v>
      </c>
      <c r="AD6" s="1">
        <f t="shared" ref="AD6" si="8">AD16/10^3</f>
        <v>5726.0640000000003</v>
      </c>
      <c r="AE6" s="1">
        <f t="shared" si="7"/>
        <v>6025.4470000000001</v>
      </c>
      <c r="AF6" s="1">
        <f t="shared" ref="AF6" si="9">AF16/10^3</f>
        <v>6174.6049999999996</v>
      </c>
      <c r="AG6" s="21">
        <f>AF6/$AF$7</f>
        <v>0.77952361558480376</v>
      </c>
    </row>
    <row r="7" spans="1:39" x14ac:dyDescent="0.15">
      <c r="B7" s="3" t="s">
        <v>0</v>
      </c>
      <c r="C7" s="1">
        <f t="shared" ref="C7:AE7" si="10">C17/10^3</f>
        <v>4644.8320000000003</v>
      </c>
      <c r="D7" s="1">
        <f t="shared" si="10"/>
        <v>4481.0559999999996</v>
      </c>
      <c r="E7" s="1">
        <f t="shared" si="10"/>
        <v>4431.777</v>
      </c>
      <c r="F7" s="1">
        <f t="shared" si="10"/>
        <v>4326.6899999999996</v>
      </c>
      <c r="G7" s="1">
        <f t="shared" si="10"/>
        <v>4402.4179999999997</v>
      </c>
      <c r="H7" s="1">
        <f t="shared" si="10"/>
        <v>4557.5529999999999</v>
      </c>
      <c r="I7" s="1">
        <f t="shared" si="10"/>
        <v>4621.6750000000002</v>
      </c>
      <c r="J7" s="1">
        <f t="shared" si="10"/>
        <v>4621.5630000000001</v>
      </c>
      <c r="K7" s="1">
        <f t="shared" si="10"/>
        <v>4569.317</v>
      </c>
      <c r="L7" s="1">
        <f t="shared" si="10"/>
        <v>4498.7489999999998</v>
      </c>
      <c r="M7" s="1">
        <f t="shared" si="10"/>
        <v>4638.18</v>
      </c>
      <c r="N7" s="1">
        <f t="shared" si="10"/>
        <v>4860.5609999999997</v>
      </c>
      <c r="O7" s="1">
        <f t="shared" si="10"/>
        <v>4913.9390000000003</v>
      </c>
      <c r="P7" s="1">
        <f t="shared" si="10"/>
        <v>5263.0749999999998</v>
      </c>
      <c r="Q7" s="1">
        <f t="shared" si="10"/>
        <v>5663.1509999999998</v>
      </c>
      <c r="R7" s="1">
        <f t="shared" si="10"/>
        <v>6022.0460000000003</v>
      </c>
      <c r="S7" s="1">
        <f t="shared" si="10"/>
        <v>6366.7849999999999</v>
      </c>
      <c r="T7" s="1">
        <f t="shared" si="10"/>
        <v>6643.5749999999998</v>
      </c>
      <c r="U7" s="1">
        <f t="shared" si="10"/>
        <v>6841.7420000000002</v>
      </c>
      <c r="V7" s="1">
        <f t="shared" si="10"/>
        <v>6968.1869999999999</v>
      </c>
      <c r="W7" s="1">
        <f t="shared" si="10"/>
        <v>7353.6120000000001</v>
      </c>
      <c r="X7" s="1">
        <f t="shared" si="10"/>
        <v>7831.366</v>
      </c>
      <c r="Y7" s="1">
        <f t="shared" si="10"/>
        <v>7935.3559999999998</v>
      </c>
      <c r="Z7" s="1">
        <f t="shared" si="10"/>
        <v>7975.5079999999998</v>
      </c>
      <c r="AA7" s="1">
        <f t="shared" si="10"/>
        <v>7933.7269999999999</v>
      </c>
      <c r="AB7" s="1">
        <f t="shared" si="10"/>
        <v>7713.2939999999999</v>
      </c>
      <c r="AC7" s="1">
        <f t="shared" si="10"/>
        <v>7298.8620000000001</v>
      </c>
      <c r="AD7" s="1">
        <f t="shared" ref="AD7" si="11">AD17/10^3</f>
        <v>7551.3869999999997</v>
      </c>
      <c r="AE7" s="1">
        <f t="shared" si="10"/>
        <v>7804.5230000000001</v>
      </c>
      <c r="AF7" s="1">
        <f t="shared" ref="AF7" si="12">AF17/10^3</f>
        <v>7920.9979999999996</v>
      </c>
      <c r="AG7" s="10">
        <f t="shared" si="6"/>
        <v>1</v>
      </c>
    </row>
    <row r="8" spans="1:39" x14ac:dyDescent="0.1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9" x14ac:dyDescent="0.15">
      <c r="B9" s="12" t="s">
        <v>7</v>
      </c>
      <c r="W9" s="22">
        <f>W5/M5</f>
        <v>1.9656282285623461</v>
      </c>
      <c r="AF9" s="22"/>
    </row>
    <row r="10" spans="1:39" x14ac:dyDescent="0.15">
      <c r="B10" s="7" t="s">
        <v>8</v>
      </c>
    </row>
    <row r="12" spans="1:39" x14ac:dyDescent="0.15">
      <c r="AB12" s="17"/>
      <c r="AC12" s="17"/>
      <c r="AD12" s="17"/>
      <c r="AE12" s="17"/>
      <c r="AF12" s="17" t="s">
        <v>6</v>
      </c>
    </row>
    <row r="13" spans="1:39" x14ac:dyDescent="0.15">
      <c r="A13" s="16"/>
      <c r="B13" s="12"/>
      <c r="C13" s="19">
        <v>1990</v>
      </c>
      <c r="D13" s="19">
        <v>1991</v>
      </c>
      <c r="E13" s="19">
        <v>1992</v>
      </c>
      <c r="F13" s="19">
        <v>1993</v>
      </c>
      <c r="G13" s="19">
        <v>1994</v>
      </c>
      <c r="H13" s="19">
        <v>1995</v>
      </c>
      <c r="I13" s="19">
        <v>1996</v>
      </c>
      <c r="J13" s="19">
        <v>1997</v>
      </c>
      <c r="K13" s="19">
        <v>1998</v>
      </c>
      <c r="L13" s="19">
        <v>1999</v>
      </c>
      <c r="M13" s="19">
        <v>2000</v>
      </c>
      <c r="N13" s="19">
        <v>2001</v>
      </c>
      <c r="O13" s="19">
        <v>2002</v>
      </c>
      <c r="P13" s="19">
        <v>2003</v>
      </c>
      <c r="Q13" s="19">
        <v>2004</v>
      </c>
      <c r="R13" s="19">
        <v>2005</v>
      </c>
      <c r="S13" s="19">
        <v>2006</v>
      </c>
      <c r="T13" s="19">
        <v>2007</v>
      </c>
      <c r="U13" s="19">
        <v>2008</v>
      </c>
      <c r="V13" s="19">
        <v>2009</v>
      </c>
      <c r="W13" s="19">
        <v>2010</v>
      </c>
      <c r="X13" s="19">
        <v>2011</v>
      </c>
      <c r="Y13" s="19">
        <v>2012</v>
      </c>
      <c r="Z13" s="19">
        <v>2013</v>
      </c>
      <c r="AA13" s="19">
        <v>2014</v>
      </c>
      <c r="AB13" s="19">
        <v>2015</v>
      </c>
      <c r="AC13" s="19">
        <v>2016</v>
      </c>
      <c r="AD13" s="19">
        <v>2017</v>
      </c>
      <c r="AE13" s="19">
        <v>2018</v>
      </c>
      <c r="AF13" s="19">
        <v>2019</v>
      </c>
    </row>
    <row r="14" spans="1:39" x14ac:dyDescent="0.15">
      <c r="B14" s="12" t="s">
        <v>2</v>
      </c>
      <c r="C14" s="25">
        <f>Lignite!B12+Lignite!B13</f>
        <v>1117581</v>
      </c>
      <c r="D14" s="25">
        <f>Lignite!C12+Lignite!C13</f>
        <v>1015184</v>
      </c>
      <c r="E14" s="25">
        <f>Lignite!D12+Lignite!D13</f>
        <v>967233</v>
      </c>
      <c r="F14" s="25">
        <f>Lignite!E12+Lignite!E13</f>
        <v>922763</v>
      </c>
      <c r="G14" s="25">
        <f>Lignite!F12+Lignite!F13</f>
        <v>873515</v>
      </c>
      <c r="H14" s="25">
        <f>Lignite!G12+Lignite!G13</f>
        <v>858565</v>
      </c>
      <c r="I14" s="25">
        <f>Lignite!H12+Lignite!H13</f>
        <v>869644</v>
      </c>
      <c r="J14" s="25">
        <f>Lignite!I12+Lignite!I13</f>
        <v>857094</v>
      </c>
      <c r="K14" s="25">
        <f>Lignite!J12+Lignite!J13</f>
        <v>845722</v>
      </c>
      <c r="L14" s="25">
        <f>Lignite!K12+Lignite!K13</f>
        <v>815740</v>
      </c>
      <c r="M14" s="25">
        <f>Lignite!L12+Lignite!L13</f>
        <v>844052</v>
      </c>
      <c r="N14" s="25">
        <f>Lignite!M12+Lignite!M13</f>
        <v>849331</v>
      </c>
      <c r="O14" s="25">
        <f>Lignite!N12+Lignite!N13</f>
        <v>842797</v>
      </c>
      <c r="P14" s="25">
        <f>Lignite!O12+Lignite!O13</f>
        <v>855530</v>
      </c>
      <c r="Q14" s="25">
        <f>Lignite!P12+Lignite!P13</f>
        <v>844148</v>
      </c>
      <c r="R14" s="25">
        <f>Lignite!Q12+Lignite!Q13</f>
        <v>848503</v>
      </c>
      <c r="S14" s="25">
        <f>Lignite!R12+Lignite!R13</f>
        <v>854132</v>
      </c>
      <c r="T14" s="25">
        <f>Lignite!S12+Lignite!S13</f>
        <v>862273</v>
      </c>
      <c r="U14" s="25">
        <f>Lignite!T12+Lignite!T13</f>
        <v>867278</v>
      </c>
      <c r="V14" s="25">
        <f>Lignite!U12+Lignite!U13</f>
        <v>839396</v>
      </c>
      <c r="W14" s="25">
        <f>Lignite!V12+Lignite!V13</f>
        <v>841469</v>
      </c>
      <c r="X14" s="25">
        <f>Lignite!W12+Lignite!W13</f>
        <v>888280</v>
      </c>
      <c r="Y14" s="25">
        <f>Lignite!X12+Lignite!X13</f>
        <v>888370</v>
      </c>
      <c r="Z14" s="25">
        <f>Lignite!Y12+Lignite!Y13</f>
        <v>834530</v>
      </c>
      <c r="AA14" s="25">
        <f>Lignite!Z12+Lignite!Z13</f>
        <v>821806</v>
      </c>
      <c r="AB14" s="25">
        <f>Lignite!AA12+Lignite!AA13</f>
        <v>821995</v>
      </c>
      <c r="AC14" s="25">
        <f>Lignite!AB12+Lignite!AB13</f>
        <v>818898</v>
      </c>
      <c r="AD14" s="25">
        <f>Lignite!AC12+Lignite!AC13</f>
        <v>825689</v>
      </c>
      <c r="AE14" s="25">
        <f>Lignite!AD12+Lignite!AD13</f>
        <v>801068</v>
      </c>
      <c r="AF14" s="28">
        <f>Lignite!AE12+Lignite!AE13</f>
        <v>739332</v>
      </c>
    </row>
    <row r="15" spans="1:39" x14ac:dyDescent="0.15">
      <c r="B15" s="12" t="s">
        <v>3</v>
      </c>
      <c r="C15" s="25">
        <f>'Coking coal'!B12+'Coking coal'!B13</f>
        <v>599537</v>
      </c>
      <c r="D15" s="25">
        <f>'Coking coal'!C12+'Coking coal'!C13</f>
        <v>559992</v>
      </c>
      <c r="E15" s="25">
        <f>'Coking coal'!D12+'Coking coal'!D13</f>
        <v>540296</v>
      </c>
      <c r="F15" s="25">
        <f>'Coking coal'!E12+'Coking coal'!E13</f>
        <v>518248</v>
      </c>
      <c r="G15" s="25">
        <f>'Coking coal'!F12+'Coking coal'!F13</f>
        <v>500456</v>
      </c>
      <c r="H15" s="25">
        <f>'Coking coal'!G12+'Coking coal'!G13</f>
        <v>545929</v>
      </c>
      <c r="I15" s="25">
        <f>'Coking coal'!H12+'Coking coal'!H13</f>
        <v>525858</v>
      </c>
      <c r="J15" s="25">
        <f>'Coking coal'!I12+'Coking coal'!I13</f>
        <v>525928</v>
      </c>
      <c r="K15" s="25">
        <f>'Coking coal'!J12+'Coking coal'!J13</f>
        <v>495554</v>
      </c>
      <c r="L15" s="25">
        <f>'Coking coal'!K12+'Coking coal'!K13</f>
        <v>480690</v>
      </c>
      <c r="M15" s="25">
        <f>'Coking coal'!L12+'Coking coal'!L13</f>
        <v>478154</v>
      </c>
      <c r="N15" s="25">
        <f>'Coking coal'!M12+'Coking coal'!M13</f>
        <v>483644</v>
      </c>
      <c r="O15" s="25">
        <f>'Coking coal'!N12+'Coking coal'!N13</f>
        <v>474447</v>
      </c>
      <c r="P15" s="25">
        <f>'Coking coal'!O12+'Coking coal'!O13</f>
        <v>529975</v>
      </c>
      <c r="Q15" s="25">
        <f>'Coking coal'!P12+'Coking coal'!P13</f>
        <v>601587</v>
      </c>
      <c r="R15" s="25">
        <f>'Coking coal'!Q12+'Coking coal'!Q13</f>
        <v>677876</v>
      </c>
      <c r="S15" s="25">
        <f>'Coking coal'!R12+'Coking coal'!R13</f>
        <v>722536</v>
      </c>
      <c r="T15" s="25">
        <f>'Coking coal'!S12+'Coking coal'!S13</f>
        <v>785233</v>
      </c>
      <c r="U15" s="25">
        <f>'Coking coal'!T12+'Coking coal'!T13</f>
        <v>792692</v>
      </c>
      <c r="V15" s="25">
        <f>'Coking coal'!U12+'Coking coal'!U13</f>
        <v>816002</v>
      </c>
      <c r="W15" s="25">
        <f>'Coking coal'!V12+'Coking coal'!V13</f>
        <v>939873</v>
      </c>
      <c r="X15" s="25">
        <f>'Coking coal'!W12+'Coking coal'!W13</f>
        <v>1015832</v>
      </c>
      <c r="Y15" s="25">
        <f>'Coking coal'!X12+'Coking coal'!X13</f>
        <v>1018338</v>
      </c>
      <c r="Z15" s="25">
        <f>'Coking coal'!Y12+'Coking coal'!Y13</f>
        <v>1077101</v>
      </c>
      <c r="AA15" s="25">
        <f>'Coking coal'!Z12+'Coking coal'!Z13</f>
        <v>1110435</v>
      </c>
      <c r="AB15" s="25">
        <f>'Coking coal'!AA12+'Coking coal'!AA13</f>
        <v>1075615</v>
      </c>
      <c r="AC15" s="25">
        <f>'Coking coal'!AB12+'Coking coal'!AB13</f>
        <v>1022511</v>
      </c>
      <c r="AD15" s="25">
        <f>'Coking coal'!AC12+'Coking coal'!AC13</f>
        <v>999634</v>
      </c>
      <c r="AE15" s="25">
        <f>'Coking coal'!AD12+'Coking coal'!AD13</f>
        <v>978008</v>
      </c>
      <c r="AF15" s="29">
        <f>'Coking coal'!AE12+'Coking coal'!AE13</f>
        <v>1007061</v>
      </c>
    </row>
    <row r="16" spans="1:39" x14ac:dyDescent="0.15">
      <c r="B16" s="12" t="s">
        <v>4</v>
      </c>
      <c r="C16" s="25">
        <f>'Steam coal'!B12+'Steam coal'!B13</f>
        <v>2927714</v>
      </c>
      <c r="D16" s="25">
        <f>'Steam coal'!C12+'Steam coal'!C13</f>
        <v>2905880</v>
      </c>
      <c r="E16" s="25">
        <f>'Steam coal'!D12+'Steam coal'!D13</f>
        <v>2924248</v>
      </c>
      <c r="F16" s="25">
        <f>'Steam coal'!E12+'Steam coal'!E13</f>
        <v>2885679</v>
      </c>
      <c r="G16" s="25">
        <f>'Steam coal'!F12+'Steam coal'!F13</f>
        <v>3028447</v>
      </c>
      <c r="H16" s="25">
        <f>'Steam coal'!G12+'Steam coal'!G13</f>
        <v>3153059</v>
      </c>
      <c r="I16" s="25">
        <f>'Steam coal'!H12+'Steam coal'!H13</f>
        <v>3226173</v>
      </c>
      <c r="J16" s="25">
        <f>'Steam coal'!I12+'Steam coal'!I13</f>
        <v>3238541</v>
      </c>
      <c r="K16" s="25">
        <f>'Steam coal'!J12+'Steam coal'!J13</f>
        <v>3228041</v>
      </c>
      <c r="L16" s="25">
        <f>'Steam coal'!K12+'Steam coal'!K13</f>
        <v>3202319</v>
      </c>
      <c r="M16" s="25">
        <f>'Steam coal'!L12+'Steam coal'!L13</f>
        <v>3315974</v>
      </c>
      <c r="N16" s="25">
        <f>'Steam coal'!M12+'Steam coal'!M13</f>
        <v>3527586</v>
      </c>
      <c r="O16" s="25">
        <f>'Steam coal'!N12+'Steam coal'!N13</f>
        <v>3596695</v>
      </c>
      <c r="P16" s="25">
        <f>'Steam coal'!O12+'Steam coal'!O13</f>
        <v>3877570</v>
      </c>
      <c r="Q16" s="25">
        <f>'Steam coal'!P12+'Steam coal'!P13</f>
        <v>4217416</v>
      </c>
      <c r="R16" s="25">
        <f>'Steam coal'!Q12+'Steam coal'!Q13</f>
        <v>4495667</v>
      </c>
      <c r="S16" s="25">
        <f>'Steam coal'!R12+'Steam coal'!R13</f>
        <v>4790117</v>
      </c>
      <c r="T16" s="25">
        <f>'Steam coal'!S12+'Steam coal'!S13</f>
        <v>4996069</v>
      </c>
      <c r="U16" s="25">
        <f>'Steam coal'!T12+'Steam coal'!T13</f>
        <v>5181772</v>
      </c>
      <c r="V16" s="25">
        <f>'Steam coal'!U12+'Steam coal'!U13</f>
        <v>5312789</v>
      </c>
      <c r="W16" s="25">
        <f>'Steam coal'!V12+'Steam coal'!V13</f>
        <v>5572270</v>
      </c>
      <c r="X16" s="25">
        <f>'Steam coal'!W12+'Steam coal'!W13</f>
        <v>5927254</v>
      </c>
      <c r="Y16" s="25">
        <f>'Steam coal'!X12+'Steam coal'!X13</f>
        <v>6028648</v>
      </c>
      <c r="Z16" s="25">
        <f>'Steam coal'!Y12+'Steam coal'!Y13</f>
        <v>6063877</v>
      </c>
      <c r="AA16" s="25">
        <f>'Steam coal'!Z12+'Steam coal'!Z13</f>
        <v>6001486</v>
      </c>
      <c r="AB16" s="25">
        <f>'Steam coal'!AA12+'Steam coal'!AA13</f>
        <v>5815684</v>
      </c>
      <c r="AC16" s="25">
        <f>'Steam coal'!AB12+'Steam coal'!AB13</f>
        <v>5457453</v>
      </c>
      <c r="AD16" s="25">
        <f>'Steam coal'!AC12+'Steam coal'!AC13</f>
        <v>5726064</v>
      </c>
      <c r="AE16" s="25">
        <f>'Steam coal'!AD12+'Steam coal'!AD13</f>
        <v>6025447</v>
      </c>
      <c r="AF16" s="29">
        <f>'Steam coal'!AE12+'Steam coal'!AE13</f>
        <v>6174605</v>
      </c>
    </row>
    <row r="17" spans="1:32" x14ac:dyDescent="0.15">
      <c r="B17" s="12" t="s">
        <v>5</v>
      </c>
      <c r="C17" s="26">
        <f>SUM(C14:C16)</f>
        <v>4644832</v>
      </c>
      <c r="D17" s="26">
        <f t="shared" ref="D17:AF17" si="13">SUM(D14:D16)</f>
        <v>4481056</v>
      </c>
      <c r="E17" s="26">
        <f t="shared" si="13"/>
        <v>4431777</v>
      </c>
      <c r="F17" s="26">
        <f t="shared" si="13"/>
        <v>4326690</v>
      </c>
      <c r="G17" s="26">
        <f t="shared" si="13"/>
        <v>4402418</v>
      </c>
      <c r="H17" s="26">
        <f t="shared" si="13"/>
        <v>4557553</v>
      </c>
      <c r="I17" s="26">
        <f t="shared" si="13"/>
        <v>4621675</v>
      </c>
      <c r="J17" s="26">
        <f t="shared" si="13"/>
        <v>4621563</v>
      </c>
      <c r="K17" s="26">
        <f t="shared" si="13"/>
        <v>4569317</v>
      </c>
      <c r="L17" s="26">
        <f t="shared" si="13"/>
        <v>4498749</v>
      </c>
      <c r="M17" s="26">
        <f t="shared" si="13"/>
        <v>4638180</v>
      </c>
      <c r="N17" s="26">
        <f t="shared" si="13"/>
        <v>4860561</v>
      </c>
      <c r="O17" s="26">
        <f t="shared" si="13"/>
        <v>4913939</v>
      </c>
      <c r="P17" s="26">
        <f t="shared" si="13"/>
        <v>5263075</v>
      </c>
      <c r="Q17" s="26">
        <f t="shared" si="13"/>
        <v>5663151</v>
      </c>
      <c r="R17" s="26">
        <f t="shared" si="13"/>
        <v>6022046</v>
      </c>
      <c r="S17" s="26">
        <f t="shared" si="13"/>
        <v>6366785</v>
      </c>
      <c r="T17" s="26">
        <f t="shared" si="13"/>
        <v>6643575</v>
      </c>
      <c r="U17" s="26">
        <f t="shared" si="13"/>
        <v>6841742</v>
      </c>
      <c r="V17" s="26">
        <f t="shared" si="13"/>
        <v>6968187</v>
      </c>
      <c r="W17" s="26">
        <f t="shared" si="13"/>
        <v>7353612</v>
      </c>
      <c r="X17" s="26">
        <f t="shared" si="13"/>
        <v>7831366</v>
      </c>
      <c r="Y17" s="26">
        <f t="shared" si="13"/>
        <v>7935356</v>
      </c>
      <c r="Z17" s="26">
        <f t="shared" si="13"/>
        <v>7975508</v>
      </c>
      <c r="AA17" s="26">
        <f t="shared" si="13"/>
        <v>7933727</v>
      </c>
      <c r="AB17" s="26">
        <f t="shared" si="13"/>
        <v>7713294</v>
      </c>
      <c r="AC17" s="26">
        <f t="shared" si="13"/>
        <v>7298862</v>
      </c>
      <c r="AD17" s="26">
        <f t="shared" si="13"/>
        <v>7551387</v>
      </c>
      <c r="AE17" s="26">
        <f t="shared" si="13"/>
        <v>7804523</v>
      </c>
      <c r="AF17" s="30">
        <f t="shared" si="13"/>
        <v>7920998</v>
      </c>
    </row>
    <row r="18" spans="1:32" x14ac:dyDescent="0.15"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2" x14ac:dyDescent="0.15"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6"/>
    </row>
    <row r="20" spans="1:32" x14ac:dyDescent="0.15">
      <c r="B20" s="2" t="s">
        <v>9</v>
      </c>
      <c r="C20" s="26">
        <f>石炭生産合計!B12+石炭生産合計!B13</f>
        <v>4644832</v>
      </c>
      <c r="D20" s="26">
        <f>石炭生産合計!C12+石炭生産合計!C13</f>
        <v>4481056</v>
      </c>
      <c r="E20" s="26">
        <f>石炭生産合計!D12+石炭生産合計!D13</f>
        <v>4431777</v>
      </c>
      <c r="F20" s="26">
        <f>石炭生産合計!E12+石炭生産合計!E13</f>
        <v>4326690</v>
      </c>
      <c r="G20" s="26">
        <f>石炭生産合計!F12+石炭生産合計!F13</f>
        <v>4402418</v>
      </c>
      <c r="H20" s="26">
        <f>石炭生産合計!G12+石炭生産合計!G13</f>
        <v>4557553</v>
      </c>
      <c r="I20" s="26">
        <f>石炭生産合計!H12+石炭生産合計!H13</f>
        <v>4621675</v>
      </c>
      <c r="J20" s="26">
        <f>石炭生産合計!I12+石炭生産合計!I13</f>
        <v>4621563</v>
      </c>
      <c r="K20" s="26">
        <f>石炭生産合計!J12+石炭生産合計!J13</f>
        <v>4569317</v>
      </c>
      <c r="L20" s="26">
        <f>石炭生産合計!K12+石炭生産合計!K13</f>
        <v>4498749</v>
      </c>
      <c r="M20" s="26">
        <f>石炭生産合計!L12+石炭生産合計!L13</f>
        <v>4638180</v>
      </c>
      <c r="N20" s="26">
        <f>石炭生産合計!M12+石炭生産合計!M13</f>
        <v>4860561</v>
      </c>
      <c r="O20" s="26">
        <f>石炭生産合計!N12+石炭生産合計!N13</f>
        <v>4913939</v>
      </c>
      <c r="P20" s="26">
        <f>石炭生産合計!O12+石炭生産合計!O13</f>
        <v>5263075</v>
      </c>
      <c r="Q20" s="26">
        <f>石炭生産合計!P12+石炭生産合計!P13</f>
        <v>5663151</v>
      </c>
      <c r="R20" s="26">
        <f>石炭生産合計!Q12+石炭生産合計!Q13</f>
        <v>6022046</v>
      </c>
      <c r="S20" s="26">
        <f>石炭生産合計!R12+石炭生産合計!R13</f>
        <v>6366785</v>
      </c>
      <c r="T20" s="26">
        <f>石炭生産合計!S12+石炭生産合計!S13</f>
        <v>6643575</v>
      </c>
      <c r="U20" s="26">
        <f>石炭生産合計!T12+石炭生産合計!T13</f>
        <v>6841742</v>
      </c>
      <c r="V20" s="26">
        <f>石炭生産合計!U12+石炭生産合計!U13</f>
        <v>6968187</v>
      </c>
      <c r="W20" s="26">
        <f>石炭生産合計!V12+石炭生産合計!V13</f>
        <v>7353612</v>
      </c>
      <c r="X20" s="26">
        <f>石炭生産合計!W12+石炭生産合計!W13</f>
        <v>7831366</v>
      </c>
      <c r="Y20" s="26">
        <f>石炭生産合計!X12+石炭生産合計!X13</f>
        <v>7935356</v>
      </c>
      <c r="Z20" s="26">
        <f>石炭生産合計!Y12+石炭生産合計!Y13</f>
        <v>7975508</v>
      </c>
      <c r="AA20" s="26">
        <f>石炭生産合計!Z12+石炭生産合計!Z13</f>
        <v>7933727</v>
      </c>
      <c r="AB20" s="26">
        <f>石炭生産合計!AA12+石炭生産合計!AA13</f>
        <v>7713294</v>
      </c>
      <c r="AC20" s="26">
        <f>石炭生産合計!AB12+石炭生産合計!AB13</f>
        <v>7298862</v>
      </c>
      <c r="AD20" s="26">
        <f>石炭生産合計!AC12+石炭生産合計!AC13</f>
        <v>7551387</v>
      </c>
      <c r="AE20" s="26">
        <f>石炭生産合計!AD12+石炭生産合計!AD13</f>
        <v>7804523</v>
      </c>
      <c r="AF20" s="26">
        <f>石炭生産合計!AE12+石炭生産合計!AE13</f>
        <v>7920998</v>
      </c>
    </row>
    <row r="21" spans="1:32" x14ac:dyDescent="0.15">
      <c r="C21" s="27">
        <f>C17-C20</f>
        <v>0</v>
      </c>
      <c r="D21" s="27">
        <f t="shared" ref="D21:AF21" si="14">D17-D20</f>
        <v>0</v>
      </c>
      <c r="E21" s="27">
        <f t="shared" si="14"/>
        <v>0</v>
      </c>
      <c r="F21" s="27">
        <f t="shared" si="14"/>
        <v>0</v>
      </c>
      <c r="G21" s="27">
        <f t="shared" si="14"/>
        <v>0</v>
      </c>
      <c r="H21" s="27">
        <f t="shared" si="14"/>
        <v>0</v>
      </c>
      <c r="I21" s="27">
        <f t="shared" si="14"/>
        <v>0</v>
      </c>
      <c r="J21" s="27">
        <f t="shared" si="14"/>
        <v>0</v>
      </c>
      <c r="K21" s="27">
        <f t="shared" si="14"/>
        <v>0</v>
      </c>
      <c r="L21" s="27">
        <f t="shared" si="14"/>
        <v>0</v>
      </c>
      <c r="M21" s="27">
        <f t="shared" si="14"/>
        <v>0</v>
      </c>
      <c r="N21" s="27">
        <f t="shared" si="14"/>
        <v>0</v>
      </c>
      <c r="O21" s="27">
        <f t="shared" si="14"/>
        <v>0</v>
      </c>
      <c r="P21" s="27">
        <f t="shared" si="14"/>
        <v>0</v>
      </c>
      <c r="Q21" s="27">
        <f t="shared" si="14"/>
        <v>0</v>
      </c>
      <c r="R21" s="27">
        <f t="shared" si="14"/>
        <v>0</v>
      </c>
      <c r="S21" s="27">
        <f t="shared" si="14"/>
        <v>0</v>
      </c>
      <c r="T21" s="27">
        <f t="shared" si="14"/>
        <v>0</v>
      </c>
      <c r="U21" s="27">
        <f t="shared" si="14"/>
        <v>0</v>
      </c>
      <c r="V21" s="27">
        <f t="shared" si="14"/>
        <v>0</v>
      </c>
      <c r="W21" s="27">
        <f t="shared" si="14"/>
        <v>0</v>
      </c>
      <c r="X21" s="27">
        <f t="shared" si="14"/>
        <v>0</v>
      </c>
      <c r="Y21" s="27">
        <f t="shared" si="14"/>
        <v>0</v>
      </c>
      <c r="Z21" s="27">
        <f t="shared" si="14"/>
        <v>0</v>
      </c>
      <c r="AA21" s="27">
        <f t="shared" si="14"/>
        <v>0</v>
      </c>
      <c r="AB21" s="27">
        <f t="shared" si="14"/>
        <v>0</v>
      </c>
      <c r="AC21" s="27">
        <f t="shared" si="14"/>
        <v>0</v>
      </c>
      <c r="AD21" s="27">
        <f t="shared" si="14"/>
        <v>0</v>
      </c>
      <c r="AE21" s="27">
        <f t="shared" si="14"/>
        <v>0</v>
      </c>
      <c r="AF21" s="27">
        <f t="shared" si="14"/>
        <v>0</v>
      </c>
    </row>
    <row r="22" spans="1:32" x14ac:dyDescent="0.15">
      <c r="A22" s="16"/>
      <c r="B22" s="12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1:32" x14ac:dyDescent="0.15">
      <c r="B23" s="12"/>
      <c r="C23" s="12">
        <v>1117581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x14ac:dyDescent="0.15">
      <c r="B24" s="12"/>
      <c r="C24" s="12">
        <v>599537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x14ac:dyDescent="0.15">
      <c r="B25" s="12"/>
      <c r="C25" s="12">
        <v>2927713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2" x14ac:dyDescent="0.15">
      <c r="B26" s="12"/>
      <c r="C26" s="2">
        <v>4644831</v>
      </c>
    </row>
    <row r="29" spans="1:32" x14ac:dyDescent="0.15">
      <c r="C29" s="2">
        <v>4644831</v>
      </c>
    </row>
    <row r="30" spans="1:32" x14ac:dyDescent="0.15">
      <c r="C30" s="2">
        <v>0</v>
      </c>
    </row>
  </sheetData>
  <phoneticPr fontId="3"/>
  <pageMargins left="0.4" right="0.4" top="0.4" bottom="0.4" header="0.2" footer="0.2"/>
  <pageSetup paperSize="9" scale="76" orientation="landscape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A06EB-35FD-4A3F-9E1C-2D550F4C1E02}">
  <dimension ref="A1:CC300"/>
  <sheetViews>
    <sheetView workbookViewId="0">
      <selection activeCell="D23" sqref="D23"/>
    </sheetView>
  </sheetViews>
  <sheetFormatPr defaultRowHeight="13.5" x14ac:dyDescent="0.15"/>
  <cols>
    <col min="1" max="1" width="41.5" customWidth="1"/>
    <col min="2" max="2" width="9.25" bestFit="1" customWidth="1"/>
    <col min="257" max="257" width="41.5" customWidth="1"/>
    <col min="513" max="513" width="41.5" customWidth="1"/>
    <col min="769" max="769" width="41.5" customWidth="1"/>
    <col min="1025" max="1025" width="41.5" customWidth="1"/>
    <col min="1281" max="1281" width="41.5" customWidth="1"/>
    <col min="1537" max="1537" width="41.5" customWidth="1"/>
    <col min="1793" max="1793" width="41.5" customWidth="1"/>
    <col min="2049" max="2049" width="41.5" customWidth="1"/>
    <col min="2305" max="2305" width="41.5" customWidth="1"/>
    <col min="2561" max="2561" width="41.5" customWidth="1"/>
    <col min="2817" max="2817" width="41.5" customWidth="1"/>
    <col min="3073" max="3073" width="41.5" customWidth="1"/>
    <col min="3329" max="3329" width="41.5" customWidth="1"/>
    <col min="3585" max="3585" width="41.5" customWidth="1"/>
    <col min="3841" max="3841" width="41.5" customWidth="1"/>
    <col min="4097" max="4097" width="41.5" customWidth="1"/>
    <col min="4353" max="4353" width="41.5" customWidth="1"/>
    <col min="4609" max="4609" width="41.5" customWidth="1"/>
    <col min="4865" max="4865" width="41.5" customWidth="1"/>
    <col min="5121" max="5121" width="41.5" customWidth="1"/>
    <col min="5377" max="5377" width="41.5" customWidth="1"/>
    <col min="5633" max="5633" width="41.5" customWidth="1"/>
    <col min="5889" max="5889" width="41.5" customWidth="1"/>
    <col min="6145" max="6145" width="41.5" customWidth="1"/>
    <col min="6401" max="6401" width="41.5" customWidth="1"/>
    <col min="6657" max="6657" width="41.5" customWidth="1"/>
    <col min="6913" max="6913" width="41.5" customWidth="1"/>
    <col min="7169" max="7169" width="41.5" customWidth="1"/>
    <col min="7425" max="7425" width="41.5" customWidth="1"/>
    <col min="7681" max="7681" width="41.5" customWidth="1"/>
    <col min="7937" max="7937" width="41.5" customWidth="1"/>
    <col min="8193" max="8193" width="41.5" customWidth="1"/>
    <col min="8449" max="8449" width="41.5" customWidth="1"/>
    <col min="8705" max="8705" width="41.5" customWidth="1"/>
    <col min="8961" max="8961" width="41.5" customWidth="1"/>
    <col min="9217" max="9217" width="41.5" customWidth="1"/>
    <col min="9473" max="9473" width="41.5" customWidth="1"/>
    <col min="9729" max="9729" width="41.5" customWidth="1"/>
    <col min="9985" max="9985" width="41.5" customWidth="1"/>
    <col min="10241" max="10241" width="41.5" customWidth="1"/>
    <col min="10497" max="10497" width="41.5" customWidth="1"/>
    <col min="10753" max="10753" width="41.5" customWidth="1"/>
    <col min="11009" max="11009" width="41.5" customWidth="1"/>
    <col min="11265" max="11265" width="41.5" customWidth="1"/>
    <col min="11521" max="11521" width="41.5" customWidth="1"/>
    <col min="11777" max="11777" width="41.5" customWidth="1"/>
    <col min="12033" max="12033" width="41.5" customWidth="1"/>
    <col min="12289" max="12289" width="41.5" customWidth="1"/>
    <col min="12545" max="12545" width="41.5" customWidth="1"/>
    <col min="12801" max="12801" width="41.5" customWidth="1"/>
    <col min="13057" max="13057" width="41.5" customWidth="1"/>
    <col min="13313" max="13313" width="41.5" customWidth="1"/>
    <col min="13569" max="13569" width="41.5" customWidth="1"/>
    <col min="13825" max="13825" width="41.5" customWidth="1"/>
    <col min="14081" max="14081" width="41.5" customWidth="1"/>
    <col min="14337" max="14337" width="41.5" customWidth="1"/>
    <col min="14593" max="14593" width="41.5" customWidth="1"/>
    <col min="14849" max="14849" width="41.5" customWidth="1"/>
    <col min="15105" max="15105" width="41.5" customWidth="1"/>
    <col min="15361" max="15361" width="41.5" customWidth="1"/>
    <col min="15617" max="15617" width="41.5" customWidth="1"/>
    <col min="15873" max="15873" width="41.5" customWidth="1"/>
    <col min="16129" max="16129" width="41.5" customWidth="1"/>
  </cols>
  <sheetData>
    <row r="1" spans="1:81" x14ac:dyDescent="0.15">
      <c r="A1" t="s">
        <v>11</v>
      </c>
    </row>
    <row r="2" spans="1:81" x14ac:dyDescent="0.15">
      <c r="A2" t="s">
        <v>12</v>
      </c>
    </row>
    <row r="3" spans="1:81" x14ac:dyDescent="0.15">
      <c r="A3" t="s">
        <v>13</v>
      </c>
    </row>
    <row r="4" spans="1:81" x14ac:dyDescent="0.15">
      <c r="A4" t="s">
        <v>14</v>
      </c>
    </row>
    <row r="5" spans="1:81" x14ac:dyDescent="0.15">
      <c r="A5" s="23" t="s">
        <v>24</v>
      </c>
    </row>
    <row r="6" spans="1:81" x14ac:dyDescent="0.15">
      <c r="A6" s="23" t="s">
        <v>15</v>
      </c>
    </row>
    <row r="7" spans="1:81" x14ac:dyDescent="0.15">
      <c r="A7" t="s">
        <v>39</v>
      </c>
    </row>
    <row r="11" spans="1:81" x14ac:dyDescent="0.15">
      <c r="B11">
        <f>'Steam coal'!B11</f>
        <v>1990</v>
      </c>
      <c r="C11">
        <f>'Steam coal'!C11</f>
        <v>1991</v>
      </c>
      <c r="D11">
        <f>'Steam coal'!D11</f>
        <v>1992</v>
      </c>
      <c r="E11">
        <f>'Steam coal'!E11</f>
        <v>1993</v>
      </c>
      <c r="F11">
        <f>'Steam coal'!F11</f>
        <v>1994</v>
      </c>
      <c r="G11">
        <f>'Steam coal'!G11</f>
        <v>1995</v>
      </c>
      <c r="H11">
        <f>'Steam coal'!H11</f>
        <v>1996</v>
      </c>
      <c r="I11">
        <f>'Steam coal'!I11</f>
        <v>1997</v>
      </c>
      <c r="J11">
        <f>'Steam coal'!J11</f>
        <v>1998</v>
      </c>
      <c r="K11">
        <f>'Steam coal'!K11</f>
        <v>1999</v>
      </c>
      <c r="L11">
        <f>'Steam coal'!L11</f>
        <v>2000</v>
      </c>
      <c r="M11">
        <f>'Steam coal'!M11</f>
        <v>2001</v>
      </c>
      <c r="N11">
        <f>'Steam coal'!N11</f>
        <v>2002</v>
      </c>
      <c r="O11">
        <f>'Steam coal'!O11</f>
        <v>2003</v>
      </c>
      <c r="P11">
        <f>'Steam coal'!P11</f>
        <v>2004</v>
      </c>
      <c r="Q11">
        <f>'Steam coal'!Q11</f>
        <v>2005</v>
      </c>
      <c r="R11">
        <f>'Steam coal'!R11</f>
        <v>2006</v>
      </c>
      <c r="S11">
        <f>'Steam coal'!S11</f>
        <v>2007</v>
      </c>
      <c r="T11">
        <f>'Steam coal'!T11</f>
        <v>2008</v>
      </c>
      <c r="U11">
        <f>'Steam coal'!U11</f>
        <v>2009</v>
      </c>
      <c r="V11">
        <f>'Steam coal'!V11</f>
        <v>2010</v>
      </c>
      <c r="W11">
        <f>'Steam coal'!W11</f>
        <v>2011</v>
      </c>
      <c r="X11">
        <f>'Steam coal'!X11</f>
        <v>2012</v>
      </c>
      <c r="Y11">
        <f>'Steam coal'!Y11</f>
        <v>2013</v>
      </c>
      <c r="Z11">
        <f>'Steam coal'!Z11</f>
        <v>2014</v>
      </c>
      <c r="AA11">
        <f>'Steam coal'!AA11</f>
        <v>2015</v>
      </c>
      <c r="AB11">
        <f>'Steam coal'!AB11</f>
        <v>2016</v>
      </c>
      <c r="AC11">
        <f>'Steam coal'!AC11</f>
        <v>2017</v>
      </c>
      <c r="AD11">
        <f>'Steam coal'!AD11</f>
        <v>2018</v>
      </c>
      <c r="AE11">
        <f>'Steam coal'!AE11</f>
        <v>2019</v>
      </c>
      <c r="AF11">
        <f>'Steam coal'!AF11</f>
        <v>0</v>
      </c>
      <c r="AG11">
        <f>'Steam coal'!AG11</f>
        <v>0</v>
      </c>
      <c r="AH11">
        <f>'Steam coal'!AH11</f>
        <v>0</v>
      </c>
      <c r="AI11">
        <f>'Steam coal'!AI11</f>
        <v>0</v>
      </c>
      <c r="AJ11">
        <f>'Steam coal'!AJ11</f>
        <v>0</v>
      </c>
      <c r="AK11">
        <f>'Steam coal'!AK11</f>
        <v>0</v>
      </c>
      <c r="AL11">
        <f>'Steam coal'!AL11</f>
        <v>0</v>
      </c>
      <c r="AM11">
        <f>'Steam coal'!AM11</f>
        <v>0</v>
      </c>
      <c r="AN11">
        <f>'Steam coal'!AN11</f>
        <v>0</v>
      </c>
      <c r="AO11">
        <f>'Steam coal'!AO11</f>
        <v>0</v>
      </c>
      <c r="AP11">
        <f>'Steam coal'!AP11</f>
        <v>0</v>
      </c>
      <c r="AQ11">
        <f>'Steam coal'!AQ11</f>
        <v>0</v>
      </c>
      <c r="AR11">
        <f>'Steam coal'!AR11</f>
        <v>0</v>
      </c>
      <c r="AS11">
        <f>'Steam coal'!AS11</f>
        <v>0</v>
      </c>
      <c r="AT11">
        <f>'Steam coal'!AT11</f>
        <v>0</v>
      </c>
      <c r="AU11">
        <f>'Steam coal'!AU11</f>
        <v>0</v>
      </c>
      <c r="AV11">
        <f>'Steam coal'!AV11</f>
        <v>0</v>
      </c>
      <c r="AW11">
        <f>'Steam coal'!AW11</f>
        <v>0</v>
      </c>
      <c r="AX11">
        <f>'Steam coal'!AX11</f>
        <v>0</v>
      </c>
      <c r="AY11">
        <f>'Steam coal'!AY11</f>
        <v>0</v>
      </c>
      <c r="AZ11">
        <f>'Steam coal'!AZ11</f>
        <v>0</v>
      </c>
      <c r="BA11">
        <f>'Steam coal'!BA11</f>
        <v>0</v>
      </c>
      <c r="BB11">
        <f>'Steam coal'!BB11</f>
        <v>0</v>
      </c>
      <c r="BC11">
        <f>'Steam coal'!BC11</f>
        <v>0</v>
      </c>
      <c r="BD11">
        <f>'Steam coal'!BD11</f>
        <v>0</v>
      </c>
      <c r="BE11">
        <f>'Steam coal'!BE11</f>
        <v>0</v>
      </c>
      <c r="BF11">
        <f>'Steam coal'!BF11</f>
        <v>0</v>
      </c>
      <c r="BG11">
        <f>'Steam coal'!BG11</f>
        <v>0</v>
      </c>
      <c r="BH11">
        <f>'Steam coal'!BH11</f>
        <v>0</v>
      </c>
      <c r="BI11">
        <f>'Steam coal'!BI11</f>
        <v>0</v>
      </c>
      <c r="BJ11">
        <f>'Steam coal'!BJ11</f>
        <v>0</v>
      </c>
      <c r="BK11">
        <f>'Steam coal'!BK11</f>
        <v>0</v>
      </c>
      <c r="BL11">
        <f>'Steam coal'!BL11</f>
        <v>0</v>
      </c>
      <c r="BM11">
        <f>'Steam coal'!BM11</f>
        <v>0</v>
      </c>
      <c r="BN11">
        <f>'Steam coal'!BN11</f>
        <v>0</v>
      </c>
      <c r="BO11">
        <f>'Steam coal'!BO11</f>
        <v>0</v>
      </c>
      <c r="BP11">
        <f>'Steam coal'!BP11</f>
        <v>0</v>
      </c>
      <c r="BQ11">
        <f>'Steam coal'!BQ11</f>
        <v>0</v>
      </c>
      <c r="BR11">
        <f>'Steam coal'!BR11</f>
        <v>0</v>
      </c>
      <c r="BS11">
        <f>'Steam coal'!BS11</f>
        <v>0</v>
      </c>
      <c r="BT11">
        <f>'Steam coal'!BT11</f>
        <v>0</v>
      </c>
      <c r="BU11">
        <f>'Steam coal'!BU11</f>
        <v>0</v>
      </c>
      <c r="BV11">
        <f>'Steam coal'!BV11</f>
        <v>0</v>
      </c>
      <c r="BW11">
        <f>'Steam coal'!BW11</f>
        <v>0</v>
      </c>
      <c r="BX11">
        <f>'Steam coal'!BX11</f>
        <v>0</v>
      </c>
      <c r="BY11">
        <f>'Steam coal'!BY11</f>
        <v>0</v>
      </c>
      <c r="BZ11">
        <f>'Steam coal'!BZ11</f>
        <v>0</v>
      </c>
      <c r="CA11">
        <f>'Steam coal'!CA11</f>
        <v>0</v>
      </c>
      <c r="CB11">
        <f>'Steam coal'!CB11</f>
        <v>0</v>
      </c>
      <c r="CC11">
        <f>'Steam coal'!CC11</f>
        <v>0</v>
      </c>
    </row>
    <row r="12" spans="1:81" x14ac:dyDescent="0.15">
      <c r="A12" t="str">
        <f>'Steam coal'!A12</f>
        <v>Production</v>
      </c>
      <c r="B12" s="24">
        <f>'Steam coal'!B12+'Coking coal'!B12+Lignite!B12</f>
        <v>4590140</v>
      </c>
      <c r="C12" s="24">
        <f>'Steam coal'!C12+'Coking coal'!C12+Lignite!C12</f>
        <v>4424784</v>
      </c>
      <c r="D12" s="24">
        <f>'Steam coal'!D12+'Coking coal'!D12+Lignite!D12</f>
        <v>4372131</v>
      </c>
      <c r="E12" s="24">
        <f>'Steam coal'!E12+'Coking coal'!E12+Lignite!E12</f>
        <v>4271712</v>
      </c>
      <c r="F12" s="24">
        <f>'Steam coal'!F12+'Coking coal'!F12+Lignite!F12</f>
        <v>4346888</v>
      </c>
      <c r="G12" s="24">
        <f>'Steam coal'!G12+'Coking coal'!G12+Lignite!G12</f>
        <v>4496717</v>
      </c>
      <c r="H12" s="24">
        <f>'Steam coal'!H12+'Coking coal'!H12+Lignite!H12</f>
        <v>4553043</v>
      </c>
      <c r="I12" s="24">
        <f>'Steam coal'!I12+'Coking coal'!I12+Lignite!I12</f>
        <v>4533028</v>
      </c>
      <c r="J12" s="24">
        <f>'Steam coal'!J12+'Coking coal'!J12+Lignite!J12</f>
        <v>4509748</v>
      </c>
      <c r="K12" s="24">
        <f>'Steam coal'!K12+'Coking coal'!K12+Lignite!K12</f>
        <v>4439225</v>
      </c>
      <c r="L12" s="24">
        <f>'Steam coal'!L12+'Coking coal'!L12+Lignite!L12</f>
        <v>4576488</v>
      </c>
      <c r="M12" s="24">
        <f>'Steam coal'!M12+'Coking coal'!M12+Lignite!M12</f>
        <v>4797832</v>
      </c>
      <c r="N12" s="24">
        <f>'Steam coal'!N12+'Coking coal'!N12+Lignite!N12</f>
        <v>4849722</v>
      </c>
      <c r="O12" s="24">
        <f>'Steam coal'!O12+'Coking coal'!O12+Lignite!O12</f>
        <v>5182412</v>
      </c>
      <c r="P12" s="24">
        <f>'Steam coal'!P12+'Coking coal'!P12+Lignite!P12</f>
        <v>5554016</v>
      </c>
      <c r="Q12" s="24">
        <f>'Steam coal'!Q12+'Coking coal'!Q12+Lignite!Q12</f>
        <v>5907025</v>
      </c>
      <c r="R12" s="24">
        <f>'Steam coal'!R12+'Coking coal'!R12+Lignite!R12</f>
        <v>6232082</v>
      </c>
      <c r="S12" s="24">
        <f>'Steam coal'!S12+'Coking coal'!S12+Lignite!S12</f>
        <v>6484357</v>
      </c>
      <c r="T12" s="24">
        <f>'Steam coal'!T12+'Coking coal'!T12+Lignite!T12</f>
        <v>6683084</v>
      </c>
      <c r="U12" s="24">
        <f>'Steam coal'!U12+'Coking coal'!U12+Lignite!U12</f>
        <v>6787534</v>
      </c>
      <c r="V12" s="24">
        <f>'Steam coal'!V12+'Coking coal'!V12+Lignite!V12</f>
        <v>7171923</v>
      </c>
      <c r="W12" s="24">
        <f>'Steam coal'!W12+'Coking coal'!W12+Lignite!W12</f>
        <v>7645494</v>
      </c>
      <c r="X12" s="24">
        <f>'Steam coal'!X12+'Coking coal'!X12+Lignite!X12</f>
        <v>7740355</v>
      </c>
      <c r="Y12" s="24">
        <f>'Steam coal'!Y12+'Coking coal'!Y12+Lignite!Y12</f>
        <v>7786717</v>
      </c>
      <c r="Z12" s="24">
        <f>'Steam coal'!Z12+'Coking coal'!Z12+Lignite!Z12</f>
        <v>7729056</v>
      </c>
      <c r="AA12" s="24">
        <f>'Steam coal'!AA12+'Coking coal'!AA12+Lignite!AA12</f>
        <v>7545046</v>
      </c>
      <c r="AB12" s="24">
        <f>'Steam coal'!AB12+'Coking coal'!AB12+Lignite!AB12</f>
        <v>7075022</v>
      </c>
      <c r="AC12" s="24">
        <f>'Steam coal'!AC12+'Coking coal'!AC12+Lignite!AC12</f>
        <v>7339547</v>
      </c>
      <c r="AD12" s="24">
        <f>'Steam coal'!AD12+'Coking coal'!AD12+Lignite!AD12</f>
        <v>7583301</v>
      </c>
      <c r="AE12" s="24">
        <f>'Steam coal'!AE12+'Coking coal'!AE12+Lignite!AE12</f>
        <v>7690503</v>
      </c>
      <c r="AF12" s="24">
        <f>'Steam coal'!AF12+'Coking coal'!AF12+Lignite!AF12</f>
        <v>0</v>
      </c>
      <c r="AG12" s="24">
        <f>'Steam coal'!AG12+'Coking coal'!AG12+Lignite!AG12</f>
        <v>0</v>
      </c>
      <c r="AH12" s="24">
        <f>'Steam coal'!AH12+'Coking coal'!AH12+Lignite!AH12</f>
        <v>0</v>
      </c>
      <c r="AI12" s="24">
        <f>'Steam coal'!AI12+'Coking coal'!AI12+Lignite!AI12</f>
        <v>0</v>
      </c>
      <c r="AJ12" s="24">
        <f>'Steam coal'!AJ12+'Coking coal'!AJ12+Lignite!AJ12</f>
        <v>0</v>
      </c>
      <c r="AK12" s="24">
        <f>'Steam coal'!AK12+'Coking coal'!AK12+Lignite!AK12</f>
        <v>0</v>
      </c>
      <c r="AL12" s="24">
        <f>'Steam coal'!AL12+'Coking coal'!AL12+Lignite!AL12</f>
        <v>0</v>
      </c>
      <c r="AM12" s="24">
        <f>'Steam coal'!AM12+'Coking coal'!AM12+Lignite!AM12</f>
        <v>0</v>
      </c>
      <c r="AN12" s="24">
        <f>'Steam coal'!AN12+'Coking coal'!AN12+Lignite!AN12</f>
        <v>0</v>
      </c>
      <c r="AO12" s="24">
        <f>'Steam coal'!AO12+'Coking coal'!AO12+Lignite!AO12</f>
        <v>0</v>
      </c>
      <c r="AP12" s="24">
        <f>'Steam coal'!AP12+'Coking coal'!AP12+Lignite!AP12</f>
        <v>0</v>
      </c>
      <c r="AQ12" s="24">
        <f>'Steam coal'!AQ12+'Coking coal'!AQ12+Lignite!AQ12</f>
        <v>0</v>
      </c>
      <c r="AR12" s="24">
        <f>'Steam coal'!AR12+'Coking coal'!AR12+Lignite!AR12</f>
        <v>0</v>
      </c>
      <c r="AS12" s="24">
        <f>'Steam coal'!AS12+'Coking coal'!AS12+Lignite!AS12</f>
        <v>0</v>
      </c>
      <c r="AT12" s="24">
        <f>'Steam coal'!AT12+'Coking coal'!AT12+Lignite!AT12</f>
        <v>0</v>
      </c>
      <c r="AU12" s="24">
        <f>'Steam coal'!AU12+'Coking coal'!AU12+Lignite!AU12</f>
        <v>0</v>
      </c>
      <c r="AV12" s="24">
        <f>'Steam coal'!AV12+'Coking coal'!AV12+Lignite!AV12</f>
        <v>0</v>
      </c>
      <c r="AW12" s="24">
        <f>'Steam coal'!AW12+'Coking coal'!AW12+Lignite!AW12</f>
        <v>0</v>
      </c>
      <c r="AX12" s="24">
        <f>'Steam coal'!AX12+'Coking coal'!AX12+Lignite!AX12</f>
        <v>0</v>
      </c>
      <c r="AY12" s="24">
        <f>'Steam coal'!AY12+'Coking coal'!AY12+Lignite!AY12</f>
        <v>0</v>
      </c>
      <c r="AZ12" s="24">
        <f>'Steam coal'!AZ12+'Coking coal'!AZ12+Lignite!AZ12</f>
        <v>0</v>
      </c>
      <c r="BA12" s="24">
        <f>'Steam coal'!BA12+'Coking coal'!BA12+Lignite!BA12</f>
        <v>0</v>
      </c>
      <c r="BB12" s="24">
        <f>'Steam coal'!BB12+'Coking coal'!BB12+Lignite!BB12</f>
        <v>0</v>
      </c>
      <c r="BC12" s="24">
        <f>'Steam coal'!BC12+'Coking coal'!BC12+Lignite!BC12</f>
        <v>0</v>
      </c>
      <c r="BD12" s="24">
        <f>'Steam coal'!BD12+'Coking coal'!BD12+Lignite!BD12</f>
        <v>0</v>
      </c>
      <c r="BE12" s="24">
        <f>'Steam coal'!BE12+'Coking coal'!BE12+Lignite!BE12</f>
        <v>0</v>
      </c>
      <c r="BF12" s="24">
        <f>'Steam coal'!BF12+'Coking coal'!BF12+Lignite!BF12</f>
        <v>0</v>
      </c>
      <c r="BG12" s="24">
        <f>'Steam coal'!BG12+'Coking coal'!BG12+Lignite!BG12</f>
        <v>0</v>
      </c>
      <c r="BH12" s="24">
        <f>'Steam coal'!BH12+'Coking coal'!BH12+Lignite!BH12</f>
        <v>0</v>
      </c>
      <c r="BI12" s="24">
        <f>'Steam coal'!BI12+'Coking coal'!BI12+Lignite!BI12</f>
        <v>0</v>
      </c>
      <c r="BJ12" s="24">
        <f>'Steam coal'!BJ12+'Coking coal'!BJ12+Lignite!BJ12</f>
        <v>0</v>
      </c>
      <c r="BK12" s="24">
        <f>'Steam coal'!BK12+'Coking coal'!BK12+Lignite!BK12</f>
        <v>0</v>
      </c>
      <c r="BL12" s="24">
        <f>'Steam coal'!BL12+'Coking coal'!BL12+Lignite!BL12</f>
        <v>0</v>
      </c>
      <c r="BM12" s="24">
        <f>'Steam coal'!BM12+'Coking coal'!BM12+Lignite!BM12</f>
        <v>0</v>
      </c>
      <c r="BN12" s="24">
        <f>'Steam coal'!BN12+'Coking coal'!BN12+Lignite!BN12</f>
        <v>0</v>
      </c>
      <c r="BO12" s="24">
        <f>'Steam coal'!BO12+'Coking coal'!BO12+Lignite!BO12</f>
        <v>0</v>
      </c>
      <c r="BP12" s="24">
        <f>'Steam coal'!BP12+'Coking coal'!BP12+Lignite!BP12</f>
        <v>0</v>
      </c>
      <c r="BQ12" s="24">
        <f>'Steam coal'!BQ12+'Coking coal'!BQ12+Lignite!BQ12</f>
        <v>0</v>
      </c>
      <c r="BR12" s="24">
        <f>'Steam coal'!BR12+'Coking coal'!BR12+Lignite!BR12</f>
        <v>0</v>
      </c>
      <c r="BS12" s="24">
        <f>'Steam coal'!BS12+'Coking coal'!BS12+Lignite!BS12</f>
        <v>0</v>
      </c>
      <c r="BT12" s="24">
        <f>'Steam coal'!BT12+'Coking coal'!BT12+Lignite!BT12</f>
        <v>0</v>
      </c>
      <c r="BU12" s="24">
        <f>'Steam coal'!BU12+'Coking coal'!BU12+Lignite!BU12</f>
        <v>0</v>
      </c>
      <c r="BV12" s="24">
        <f>'Steam coal'!BV12+'Coking coal'!BV12+Lignite!BV12</f>
        <v>0</v>
      </c>
      <c r="BW12" s="24">
        <f>'Steam coal'!BW12+'Coking coal'!BW12+Lignite!BW12</f>
        <v>0</v>
      </c>
      <c r="BX12" s="24">
        <f>'Steam coal'!BX12+'Coking coal'!BX12+Lignite!BX12</f>
        <v>0</v>
      </c>
      <c r="BY12" s="24">
        <f>'Steam coal'!BY12+'Coking coal'!BY12+Lignite!BY12</f>
        <v>0</v>
      </c>
      <c r="BZ12" s="24">
        <f>'Steam coal'!BZ12+'Coking coal'!BZ12+Lignite!BZ12</f>
        <v>0</v>
      </c>
      <c r="CA12" s="24">
        <f>'Steam coal'!CA12+'Coking coal'!CA12+Lignite!CA12</f>
        <v>0</v>
      </c>
      <c r="CB12" s="24">
        <f>'Steam coal'!CB12+'Coking coal'!CB12+Lignite!CB12</f>
        <v>0</v>
      </c>
      <c r="CC12" s="24">
        <f>'Steam coal'!CC12+'Coking coal'!CC12+Lignite!CC12</f>
        <v>0</v>
      </c>
    </row>
    <row r="13" spans="1:81" x14ac:dyDescent="0.15">
      <c r="A13" t="str">
        <f>'Steam coal'!A13</f>
        <v>From other sources - coal</v>
      </c>
      <c r="B13" s="24">
        <f>'Steam coal'!B13+'Coking coal'!B13+Lignite!B13</f>
        <v>54692</v>
      </c>
      <c r="C13" s="24">
        <f>'Steam coal'!C13+'Coking coal'!C13+Lignite!C13</f>
        <v>56272</v>
      </c>
      <c r="D13" s="24">
        <f>'Steam coal'!D13+'Coking coal'!D13+Lignite!D13</f>
        <v>59646</v>
      </c>
      <c r="E13" s="24">
        <f>'Steam coal'!E13+'Coking coal'!E13+Lignite!E13</f>
        <v>54978</v>
      </c>
      <c r="F13" s="24">
        <f>'Steam coal'!F13+'Coking coal'!F13+Lignite!F13</f>
        <v>55530</v>
      </c>
      <c r="G13" s="24">
        <f>'Steam coal'!G13+'Coking coal'!G13+Lignite!G13</f>
        <v>60836</v>
      </c>
      <c r="H13" s="24">
        <f>'Steam coal'!H13+'Coking coal'!H13+Lignite!H13</f>
        <v>68632</v>
      </c>
      <c r="I13" s="24">
        <f>'Steam coal'!I13+'Coking coal'!I13+Lignite!I13</f>
        <v>88535</v>
      </c>
      <c r="J13" s="24">
        <f>'Steam coal'!J13+'Coking coal'!J13+Lignite!J13</f>
        <v>59569</v>
      </c>
      <c r="K13" s="24">
        <f>'Steam coal'!K13+'Coking coal'!K13+Lignite!K13</f>
        <v>59524</v>
      </c>
      <c r="L13" s="24">
        <f>'Steam coal'!L13+'Coking coal'!L13+Lignite!L13</f>
        <v>61692</v>
      </c>
      <c r="M13" s="24">
        <f>'Steam coal'!M13+'Coking coal'!M13+Lignite!M13</f>
        <v>62729</v>
      </c>
      <c r="N13" s="24">
        <f>'Steam coal'!N13+'Coking coal'!N13+Lignite!N13</f>
        <v>64217</v>
      </c>
      <c r="O13" s="24">
        <f>'Steam coal'!O13+'Coking coal'!O13+Lignite!O13</f>
        <v>80663</v>
      </c>
      <c r="P13" s="24">
        <f>'Steam coal'!P13+'Coking coal'!P13+Lignite!P13</f>
        <v>109135</v>
      </c>
      <c r="Q13" s="24">
        <f>'Steam coal'!Q13+'Coking coal'!Q13+Lignite!Q13</f>
        <v>115021</v>
      </c>
      <c r="R13" s="24">
        <f>'Steam coal'!R13+'Coking coal'!R13+Lignite!R13</f>
        <v>134703</v>
      </c>
      <c r="S13" s="24">
        <f>'Steam coal'!S13+'Coking coal'!S13+Lignite!S13</f>
        <v>159218</v>
      </c>
      <c r="T13" s="24">
        <f>'Steam coal'!T13+'Coking coal'!T13+Lignite!T13</f>
        <v>158658</v>
      </c>
      <c r="U13" s="24">
        <f>'Steam coal'!U13+'Coking coal'!U13+Lignite!U13</f>
        <v>180653</v>
      </c>
      <c r="V13" s="24">
        <f>'Steam coal'!V13+'Coking coal'!V13+Lignite!V13</f>
        <v>181689</v>
      </c>
      <c r="W13" s="24">
        <f>'Steam coal'!W13+'Coking coal'!W13+Lignite!W13</f>
        <v>185872</v>
      </c>
      <c r="X13" s="24">
        <f>'Steam coal'!X13+'Coking coal'!X13+Lignite!X13</f>
        <v>195001</v>
      </c>
      <c r="Y13" s="24">
        <f>'Steam coal'!Y13+'Coking coal'!Y13+Lignite!Y13</f>
        <v>188791</v>
      </c>
      <c r="Z13" s="24">
        <f>'Steam coal'!Z13+'Coking coal'!Z13+Lignite!Z13</f>
        <v>204671</v>
      </c>
      <c r="AA13" s="24">
        <f>'Steam coal'!AA13+'Coking coal'!AA13+Lignite!AA13</f>
        <v>168248</v>
      </c>
      <c r="AB13" s="24">
        <f>'Steam coal'!AB13+'Coking coal'!AB13+Lignite!AB13</f>
        <v>223840</v>
      </c>
      <c r="AC13" s="24">
        <f>'Steam coal'!AC13+'Coking coal'!AC13+Lignite!AC13</f>
        <v>211840</v>
      </c>
      <c r="AD13" s="24">
        <f>'Steam coal'!AD13+'Coking coal'!AD13+Lignite!AD13</f>
        <v>221222</v>
      </c>
      <c r="AE13" s="24">
        <f>'Steam coal'!AE13+'Coking coal'!AE13+Lignite!AE13</f>
        <v>230495</v>
      </c>
      <c r="AF13" s="24">
        <f>'Steam coal'!AF13+'Coking coal'!AF13+Lignite!AF13</f>
        <v>0</v>
      </c>
      <c r="AG13" s="24">
        <f>'Steam coal'!AG13+'Coking coal'!AG13+Lignite!AG13</f>
        <v>0</v>
      </c>
      <c r="AH13" s="24">
        <f>'Steam coal'!AH13+'Coking coal'!AH13+Lignite!AH13</f>
        <v>0</v>
      </c>
      <c r="AI13" s="24">
        <f>'Steam coal'!AI13+'Coking coal'!AI13+Lignite!AI13</f>
        <v>0</v>
      </c>
      <c r="AJ13" s="24">
        <f>'Steam coal'!AJ13+'Coking coal'!AJ13+Lignite!AJ13</f>
        <v>0</v>
      </c>
      <c r="AK13" s="24">
        <f>'Steam coal'!AK13+'Coking coal'!AK13+Lignite!AK13</f>
        <v>0</v>
      </c>
      <c r="AL13" s="24">
        <f>'Steam coal'!AL13+'Coking coal'!AL13+Lignite!AL13</f>
        <v>0</v>
      </c>
      <c r="AM13" s="24">
        <f>'Steam coal'!AM13+'Coking coal'!AM13+Lignite!AM13</f>
        <v>0</v>
      </c>
      <c r="AN13" s="24">
        <f>'Steam coal'!AN13+'Coking coal'!AN13+Lignite!AN13</f>
        <v>0</v>
      </c>
      <c r="AO13" s="24">
        <f>'Steam coal'!AO13+'Coking coal'!AO13+Lignite!AO13</f>
        <v>0</v>
      </c>
      <c r="AP13" s="24">
        <f>'Steam coal'!AP13+'Coking coal'!AP13+Lignite!AP13</f>
        <v>0</v>
      </c>
      <c r="AQ13" s="24">
        <f>'Steam coal'!AQ13+'Coking coal'!AQ13+Lignite!AQ13</f>
        <v>0</v>
      </c>
      <c r="AR13" s="24">
        <f>'Steam coal'!AR13+'Coking coal'!AR13+Lignite!AR13</f>
        <v>0</v>
      </c>
      <c r="AS13" s="24">
        <f>'Steam coal'!AS13+'Coking coal'!AS13+Lignite!AS13</f>
        <v>0</v>
      </c>
      <c r="AT13" s="24">
        <f>'Steam coal'!AT13+'Coking coal'!AT13+Lignite!AT13</f>
        <v>0</v>
      </c>
      <c r="AU13" s="24">
        <f>'Steam coal'!AU13+'Coking coal'!AU13+Lignite!AU13</f>
        <v>0</v>
      </c>
      <c r="AV13" s="24">
        <f>'Steam coal'!AV13+'Coking coal'!AV13+Lignite!AV13</f>
        <v>0</v>
      </c>
      <c r="AW13" s="24">
        <f>'Steam coal'!AW13+'Coking coal'!AW13+Lignite!AW13</f>
        <v>0</v>
      </c>
      <c r="AX13" s="24">
        <f>'Steam coal'!AX13+'Coking coal'!AX13+Lignite!AX13</f>
        <v>0</v>
      </c>
      <c r="AY13" s="24">
        <f>'Steam coal'!AY13+'Coking coal'!AY13+Lignite!AY13</f>
        <v>0</v>
      </c>
      <c r="AZ13" s="24">
        <f>'Steam coal'!AZ13+'Coking coal'!AZ13+Lignite!AZ13</f>
        <v>0</v>
      </c>
      <c r="BA13" s="24">
        <f>'Steam coal'!BA13+'Coking coal'!BA13+Lignite!BA13</f>
        <v>0</v>
      </c>
      <c r="BB13" s="24">
        <f>'Steam coal'!BB13+'Coking coal'!BB13+Lignite!BB13</f>
        <v>0</v>
      </c>
      <c r="BC13" s="24">
        <f>'Steam coal'!BC13+'Coking coal'!BC13+Lignite!BC13</f>
        <v>0</v>
      </c>
      <c r="BD13" s="24">
        <f>'Steam coal'!BD13+'Coking coal'!BD13+Lignite!BD13</f>
        <v>0</v>
      </c>
      <c r="BE13" s="24">
        <f>'Steam coal'!BE13+'Coking coal'!BE13+Lignite!BE13</f>
        <v>0</v>
      </c>
      <c r="BF13" s="24">
        <f>'Steam coal'!BF13+'Coking coal'!BF13+Lignite!BF13</f>
        <v>0</v>
      </c>
      <c r="BG13" s="24">
        <f>'Steam coal'!BG13+'Coking coal'!BG13+Lignite!BG13</f>
        <v>0</v>
      </c>
      <c r="BH13" s="24">
        <f>'Steam coal'!BH13+'Coking coal'!BH13+Lignite!BH13</f>
        <v>0</v>
      </c>
      <c r="BI13" s="24">
        <f>'Steam coal'!BI13+'Coking coal'!BI13+Lignite!BI13</f>
        <v>0</v>
      </c>
      <c r="BJ13" s="24">
        <f>'Steam coal'!BJ13+'Coking coal'!BJ13+Lignite!BJ13</f>
        <v>0</v>
      </c>
      <c r="BK13" s="24">
        <f>'Steam coal'!BK13+'Coking coal'!BK13+Lignite!BK13</f>
        <v>0</v>
      </c>
      <c r="BL13" s="24">
        <f>'Steam coal'!BL13+'Coking coal'!BL13+Lignite!BL13</f>
        <v>0</v>
      </c>
      <c r="BM13" s="24">
        <f>'Steam coal'!BM13+'Coking coal'!BM13+Lignite!BM13</f>
        <v>0</v>
      </c>
      <c r="BN13" s="24">
        <f>'Steam coal'!BN13+'Coking coal'!BN13+Lignite!BN13</f>
        <v>0</v>
      </c>
      <c r="BO13" s="24">
        <f>'Steam coal'!BO13+'Coking coal'!BO13+Lignite!BO13</f>
        <v>0</v>
      </c>
      <c r="BP13" s="24">
        <f>'Steam coal'!BP13+'Coking coal'!BP13+Lignite!BP13</f>
        <v>0</v>
      </c>
      <c r="BQ13" s="24">
        <f>'Steam coal'!BQ13+'Coking coal'!BQ13+Lignite!BQ13</f>
        <v>0</v>
      </c>
      <c r="BR13" s="24">
        <f>'Steam coal'!BR13+'Coking coal'!BR13+Lignite!BR13</f>
        <v>0</v>
      </c>
      <c r="BS13" s="24">
        <f>'Steam coal'!BS13+'Coking coal'!BS13+Lignite!BS13</f>
        <v>0</v>
      </c>
      <c r="BT13" s="24">
        <f>'Steam coal'!BT13+'Coking coal'!BT13+Lignite!BT13</f>
        <v>0</v>
      </c>
      <c r="BU13" s="24">
        <f>'Steam coal'!BU13+'Coking coal'!BU13+Lignite!BU13</f>
        <v>0</v>
      </c>
      <c r="BV13" s="24">
        <f>'Steam coal'!BV13+'Coking coal'!BV13+Lignite!BV13</f>
        <v>0</v>
      </c>
      <c r="BW13" s="24">
        <f>'Steam coal'!BW13+'Coking coal'!BW13+Lignite!BW13</f>
        <v>0</v>
      </c>
      <c r="BX13" s="24">
        <f>'Steam coal'!BX13+'Coking coal'!BX13+Lignite!BX13</f>
        <v>0</v>
      </c>
      <c r="BY13" s="24">
        <f>'Steam coal'!BY13+'Coking coal'!BY13+Lignite!BY13</f>
        <v>0</v>
      </c>
      <c r="BZ13" s="24">
        <f>'Steam coal'!BZ13+'Coking coal'!BZ13+Lignite!BZ13</f>
        <v>0</v>
      </c>
      <c r="CA13" s="24">
        <f>'Steam coal'!CA13+'Coking coal'!CA13+Lignite!CA13</f>
        <v>0</v>
      </c>
      <c r="CB13" s="24">
        <f>'Steam coal'!CB13+'Coking coal'!CB13+Lignite!CB13</f>
        <v>0</v>
      </c>
      <c r="CC13" s="24">
        <f>'Steam coal'!CC13+'Coking coal'!CC13+Lignite!CC13</f>
        <v>0</v>
      </c>
    </row>
    <row r="14" spans="1:81" x14ac:dyDescent="0.15">
      <c r="A14" t="str">
        <f>'Steam coal'!A14</f>
        <v xml:space="preserve">   From other sources - natural gas</v>
      </c>
      <c r="B14" s="24">
        <f>'Steam coal'!B14+'Coking coal'!B14+Lignite!B14</f>
        <v>0</v>
      </c>
      <c r="C14" s="24">
        <f>'Steam coal'!C14+'Coking coal'!C14+Lignite!C14</f>
        <v>0</v>
      </c>
      <c r="D14" s="24">
        <f>'Steam coal'!D14+'Coking coal'!D14+Lignite!D14</f>
        <v>0</v>
      </c>
      <c r="E14" s="24">
        <f>'Steam coal'!E14+'Coking coal'!E14+Lignite!E14</f>
        <v>0</v>
      </c>
      <c r="F14" s="24">
        <f>'Steam coal'!F14+'Coking coal'!F14+Lignite!F14</f>
        <v>0</v>
      </c>
      <c r="G14" s="24">
        <f>'Steam coal'!G14+'Coking coal'!G14+Lignite!G14</f>
        <v>0</v>
      </c>
      <c r="H14" s="24">
        <f>'Steam coal'!H14+'Coking coal'!H14+Lignite!H14</f>
        <v>0</v>
      </c>
      <c r="I14" s="24">
        <f>'Steam coal'!I14+'Coking coal'!I14+Lignite!I14</f>
        <v>0</v>
      </c>
      <c r="J14" s="24">
        <f>'Steam coal'!J14+'Coking coal'!J14+Lignite!J14</f>
        <v>0</v>
      </c>
      <c r="K14" s="24">
        <f>'Steam coal'!K14+'Coking coal'!K14+Lignite!K14</f>
        <v>0</v>
      </c>
      <c r="L14" s="24">
        <f>'Steam coal'!L14+'Coking coal'!L14+Lignite!L14</f>
        <v>0</v>
      </c>
      <c r="M14" s="24">
        <f>'Steam coal'!M14+'Coking coal'!M14+Lignite!M14</f>
        <v>0</v>
      </c>
      <c r="N14" s="24">
        <f>'Steam coal'!N14+'Coking coal'!N14+Lignite!N14</f>
        <v>0</v>
      </c>
      <c r="O14" s="24">
        <f>'Steam coal'!O14+'Coking coal'!O14+Lignite!O14</f>
        <v>0</v>
      </c>
      <c r="P14" s="24">
        <f>'Steam coal'!P14+'Coking coal'!P14+Lignite!P14</f>
        <v>0</v>
      </c>
      <c r="Q14" s="24">
        <f>'Steam coal'!Q14+'Coking coal'!Q14+Lignite!Q14</f>
        <v>0</v>
      </c>
      <c r="R14" s="24">
        <f>'Steam coal'!R14+'Coking coal'!R14+Lignite!R14</f>
        <v>0</v>
      </c>
      <c r="S14" s="24">
        <f>'Steam coal'!S14+'Coking coal'!S14+Lignite!S14</f>
        <v>0</v>
      </c>
      <c r="T14" s="24">
        <f>'Steam coal'!T14+'Coking coal'!T14+Lignite!T14</f>
        <v>0</v>
      </c>
      <c r="U14" s="24">
        <f>'Steam coal'!U14+'Coking coal'!U14+Lignite!U14</f>
        <v>0</v>
      </c>
      <c r="V14" s="24">
        <f>'Steam coal'!V14+'Coking coal'!V14+Lignite!V14</f>
        <v>0</v>
      </c>
      <c r="W14" s="24">
        <f>'Steam coal'!W14+'Coking coal'!W14+Lignite!W14</f>
        <v>0</v>
      </c>
      <c r="X14" s="24">
        <f>'Steam coal'!X14+'Coking coal'!X14+Lignite!X14</f>
        <v>0</v>
      </c>
      <c r="Y14" s="24">
        <f>'Steam coal'!Y14+'Coking coal'!Y14+Lignite!Y14</f>
        <v>0</v>
      </c>
      <c r="Z14" s="24">
        <f>'Steam coal'!Z14+'Coking coal'!Z14+Lignite!Z14</f>
        <v>0</v>
      </c>
      <c r="AA14" s="24">
        <f>'Steam coal'!AA14+'Coking coal'!AA14+Lignite!AA14</f>
        <v>0</v>
      </c>
      <c r="AB14" s="24">
        <f>'Steam coal'!AB14+'Coking coal'!AB14+Lignite!AB14</f>
        <v>0</v>
      </c>
      <c r="AC14" s="24">
        <f>'Steam coal'!AC14+'Coking coal'!AC14+Lignite!AC14</f>
        <v>0</v>
      </c>
      <c r="AD14" s="24">
        <f>'Steam coal'!AD14+'Coking coal'!AD14+Lignite!AD14</f>
        <v>0</v>
      </c>
      <c r="AE14" s="24">
        <f>'Steam coal'!AE14+'Coking coal'!AE14+Lignite!AE14</f>
        <v>0</v>
      </c>
      <c r="AF14" s="24">
        <f>'Steam coal'!AF14+'Coking coal'!AF14+Lignite!AF14</f>
        <v>0</v>
      </c>
      <c r="AG14" s="24">
        <f>'Steam coal'!AG14+'Coking coal'!AG14+Lignite!AG14</f>
        <v>0</v>
      </c>
      <c r="AH14" s="24">
        <f>'Steam coal'!AH14+'Coking coal'!AH14+Lignite!AH14</f>
        <v>0</v>
      </c>
      <c r="AI14" s="24">
        <f>'Steam coal'!AI14+'Coking coal'!AI14+Lignite!AI14</f>
        <v>0</v>
      </c>
      <c r="AJ14" s="24">
        <f>'Steam coal'!AJ14+'Coking coal'!AJ14+Lignite!AJ14</f>
        <v>0</v>
      </c>
      <c r="AK14" s="24">
        <f>'Steam coal'!AK14+'Coking coal'!AK14+Lignite!AK14</f>
        <v>0</v>
      </c>
      <c r="AL14" s="24">
        <f>'Steam coal'!AL14+'Coking coal'!AL14+Lignite!AL14</f>
        <v>0</v>
      </c>
      <c r="AM14" s="24">
        <f>'Steam coal'!AM14+'Coking coal'!AM14+Lignite!AM14</f>
        <v>0</v>
      </c>
      <c r="AN14" s="24">
        <f>'Steam coal'!AN14+'Coking coal'!AN14+Lignite!AN14</f>
        <v>0</v>
      </c>
      <c r="AO14" s="24">
        <f>'Steam coal'!AO14+'Coking coal'!AO14+Lignite!AO14</f>
        <v>0</v>
      </c>
      <c r="AP14" s="24">
        <f>'Steam coal'!AP14+'Coking coal'!AP14+Lignite!AP14</f>
        <v>0</v>
      </c>
      <c r="AQ14" s="24">
        <f>'Steam coal'!AQ14+'Coking coal'!AQ14+Lignite!AQ14</f>
        <v>0</v>
      </c>
      <c r="AR14" s="24">
        <f>'Steam coal'!AR14+'Coking coal'!AR14+Lignite!AR14</f>
        <v>0</v>
      </c>
      <c r="AS14" s="24">
        <f>'Steam coal'!AS14+'Coking coal'!AS14+Lignite!AS14</f>
        <v>0</v>
      </c>
      <c r="AT14" s="24">
        <f>'Steam coal'!AT14+'Coking coal'!AT14+Lignite!AT14</f>
        <v>0</v>
      </c>
      <c r="AU14" s="24">
        <f>'Steam coal'!AU14+'Coking coal'!AU14+Lignite!AU14</f>
        <v>0</v>
      </c>
      <c r="AV14" s="24">
        <f>'Steam coal'!AV14+'Coking coal'!AV14+Lignite!AV14</f>
        <v>0</v>
      </c>
      <c r="AW14" s="24">
        <f>'Steam coal'!AW14+'Coking coal'!AW14+Lignite!AW14</f>
        <v>0</v>
      </c>
      <c r="AX14" s="24">
        <f>'Steam coal'!AX14+'Coking coal'!AX14+Lignite!AX14</f>
        <v>0</v>
      </c>
      <c r="AY14" s="24">
        <f>'Steam coal'!AY14+'Coking coal'!AY14+Lignite!AY14</f>
        <v>0</v>
      </c>
      <c r="AZ14" s="24">
        <f>'Steam coal'!AZ14+'Coking coal'!AZ14+Lignite!AZ14</f>
        <v>0</v>
      </c>
      <c r="BA14" s="24">
        <f>'Steam coal'!BA14+'Coking coal'!BA14+Lignite!BA14</f>
        <v>0</v>
      </c>
      <c r="BB14" s="24">
        <f>'Steam coal'!BB14+'Coking coal'!BB14+Lignite!BB14</f>
        <v>0</v>
      </c>
      <c r="BC14" s="24">
        <f>'Steam coal'!BC14+'Coking coal'!BC14+Lignite!BC14</f>
        <v>0</v>
      </c>
      <c r="BD14" s="24">
        <f>'Steam coal'!BD14+'Coking coal'!BD14+Lignite!BD14</f>
        <v>0</v>
      </c>
      <c r="BE14" s="24">
        <f>'Steam coal'!BE14+'Coking coal'!BE14+Lignite!BE14</f>
        <v>0</v>
      </c>
      <c r="BF14" s="24">
        <f>'Steam coal'!BF14+'Coking coal'!BF14+Lignite!BF14</f>
        <v>0</v>
      </c>
      <c r="BG14" s="24">
        <f>'Steam coal'!BG14+'Coking coal'!BG14+Lignite!BG14</f>
        <v>0</v>
      </c>
      <c r="BH14" s="24">
        <f>'Steam coal'!BH14+'Coking coal'!BH14+Lignite!BH14</f>
        <v>0</v>
      </c>
      <c r="BI14" s="24">
        <f>'Steam coal'!BI14+'Coking coal'!BI14+Lignite!BI14</f>
        <v>0</v>
      </c>
      <c r="BJ14" s="24">
        <f>'Steam coal'!BJ14+'Coking coal'!BJ14+Lignite!BJ14</f>
        <v>0</v>
      </c>
      <c r="BK14" s="24">
        <f>'Steam coal'!BK14+'Coking coal'!BK14+Lignite!BK14</f>
        <v>0</v>
      </c>
      <c r="BL14" s="24">
        <f>'Steam coal'!BL14+'Coking coal'!BL14+Lignite!BL14</f>
        <v>0</v>
      </c>
      <c r="BM14" s="24">
        <f>'Steam coal'!BM14+'Coking coal'!BM14+Lignite!BM14</f>
        <v>0</v>
      </c>
      <c r="BN14" s="24">
        <f>'Steam coal'!BN14+'Coking coal'!BN14+Lignite!BN14</f>
        <v>0</v>
      </c>
      <c r="BO14" s="24">
        <f>'Steam coal'!BO14+'Coking coal'!BO14+Lignite!BO14</f>
        <v>0</v>
      </c>
      <c r="BP14" s="24">
        <f>'Steam coal'!BP14+'Coking coal'!BP14+Lignite!BP14</f>
        <v>0</v>
      </c>
      <c r="BQ14" s="24">
        <f>'Steam coal'!BQ14+'Coking coal'!BQ14+Lignite!BQ14</f>
        <v>0</v>
      </c>
      <c r="BR14" s="24">
        <f>'Steam coal'!BR14+'Coking coal'!BR14+Lignite!BR14</f>
        <v>0</v>
      </c>
      <c r="BS14" s="24">
        <f>'Steam coal'!BS14+'Coking coal'!BS14+Lignite!BS14</f>
        <v>0</v>
      </c>
      <c r="BT14" s="24">
        <f>'Steam coal'!BT14+'Coking coal'!BT14+Lignite!BT14</f>
        <v>0</v>
      </c>
      <c r="BU14" s="24">
        <f>'Steam coal'!BU14+'Coking coal'!BU14+Lignite!BU14</f>
        <v>0</v>
      </c>
      <c r="BV14" s="24">
        <f>'Steam coal'!BV14+'Coking coal'!BV14+Lignite!BV14</f>
        <v>0</v>
      </c>
      <c r="BW14" s="24">
        <f>'Steam coal'!BW14+'Coking coal'!BW14+Lignite!BW14</f>
        <v>0</v>
      </c>
      <c r="BX14" s="24">
        <f>'Steam coal'!BX14+'Coking coal'!BX14+Lignite!BX14</f>
        <v>0</v>
      </c>
      <c r="BY14" s="24">
        <f>'Steam coal'!BY14+'Coking coal'!BY14+Lignite!BY14</f>
        <v>0</v>
      </c>
      <c r="BZ14" s="24">
        <f>'Steam coal'!BZ14+'Coking coal'!BZ14+Lignite!BZ14</f>
        <v>0</v>
      </c>
      <c r="CA14" s="24">
        <f>'Steam coal'!CA14+'Coking coal'!CA14+Lignite!CA14</f>
        <v>0</v>
      </c>
      <c r="CB14" s="24">
        <f>'Steam coal'!CB14+'Coking coal'!CB14+Lignite!CB14</f>
        <v>0</v>
      </c>
      <c r="CC14" s="24">
        <f>'Steam coal'!CC14+'Coking coal'!CC14+Lignite!CC14</f>
        <v>0</v>
      </c>
    </row>
    <row r="15" spans="1:81" x14ac:dyDescent="0.15">
      <c r="A15" t="str">
        <f>'Steam coal'!A15</f>
        <v xml:space="preserve">   From other sources - oil products</v>
      </c>
      <c r="B15" s="24">
        <f>'Steam coal'!B15+'Coking coal'!B15+Lignite!B15</f>
        <v>0</v>
      </c>
      <c r="C15" s="24">
        <f>'Steam coal'!C15+'Coking coal'!C15+Lignite!C15</f>
        <v>0</v>
      </c>
      <c r="D15" s="24">
        <f>'Steam coal'!D15+'Coking coal'!D15+Lignite!D15</f>
        <v>0</v>
      </c>
      <c r="E15" s="24">
        <f>'Steam coal'!E15+'Coking coal'!E15+Lignite!E15</f>
        <v>0</v>
      </c>
      <c r="F15" s="24">
        <f>'Steam coal'!F15+'Coking coal'!F15+Lignite!F15</f>
        <v>0</v>
      </c>
      <c r="G15" s="24">
        <f>'Steam coal'!G15+'Coking coal'!G15+Lignite!G15</f>
        <v>0</v>
      </c>
      <c r="H15" s="24">
        <f>'Steam coal'!H15+'Coking coal'!H15+Lignite!H15</f>
        <v>0</v>
      </c>
      <c r="I15" s="24">
        <f>'Steam coal'!I15+'Coking coal'!I15+Lignite!I15</f>
        <v>0</v>
      </c>
      <c r="J15" s="24">
        <f>'Steam coal'!J15+'Coking coal'!J15+Lignite!J15</f>
        <v>0</v>
      </c>
      <c r="K15" s="24">
        <f>'Steam coal'!K15+'Coking coal'!K15+Lignite!K15</f>
        <v>0</v>
      </c>
      <c r="L15" s="24">
        <f>'Steam coal'!L15+'Coking coal'!L15+Lignite!L15</f>
        <v>0</v>
      </c>
      <c r="M15" s="24">
        <f>'Steam coal'!M15+'Coking coal'!M15+Lignite!M15</f>
        <v>0</v>
      </c>
      <c r="N15" s="24">
        <f>'Steam coal'!N15+'Coking coal'!N15+Lignite!N15</f>
        <v>0</v>
      </c>
      <c r="O15" s="24">
        <f>'Steam coal'!O15+'Coking coal'!O15+Lignite!O15</f>
        <v>0</v>
      </c>
      <c r="P15" s="24">
        <f>'Steam coal'!P15+'Coking coal'!P15+Lignite!P15</f>
        <v>0</v>
      </c>
      <c r="Q15" s="24">
        <f>'Steam coal'!Q15+'Coking coal'!Q15+Lignite!Q15</f>
        <v>0</v>
      </c>
      <c r="R15" s="24">
        <f>'Steam coal'!R15+'Coking coal'!R15+Lignite!R15</f>
        <v>0</v>
      </c>
      <c r="S15" s="24">
        <f>'Steam coal'!S15+'Coking coal'!S15+Lignite!S15</f>
        <v>0</v>
      </c>
      <c r="T15" s="24">
        <f>'Steam coal'!T15+'Coking coal'!T15+Lignite!T15</f>
        <v>0</v>
      </c>
      <c r="U15" s="24">
        <f>'Steam coal'!U15+'Coking coal'!U15+Lignite!U15</f>
        <v>0</v>
      </c>
      <c r="V15" s="24">
        <f>'Steam coal'!V15+'Coking coal'!V15+Lignite!V15</f>
        <v>0</v>
      </c>
      <c r="W15" s="24">
        <f>'Steam coal'!W15+'Coking coal'!W15+Lignite!W15</f>
        <v>0</v>
      </c>
      <c r="X15" s="24">
        <f>'Steam coal'!X15+'Coking coal'!X15+Lignite!X15</f>
        <v>0</v>
      </c>
      <c r="Y15" s="24">
        <f>'Steam coal'!Y15+'Coking coal'!Y15+Lignite!Y15</f>
        <v>0</v>
      </c>
      <c r="Z15" s="24">
        <f>'Steam coal'!Z15+'Coking coal'!Z15+Lignite!Z15</f>
        <v>0</v>
      </c>
      <c r="AA15" s="24">
        <f>'Steam coal'!AA15+'Coking coal'!AA15+Lignite!AA15</f>
        <v>0</v>
      </c>
      <c r="AB15" s="24">
        <f>'Steam coal'!AB15+'Coking coal'!AB15+Lignite!AB15</f>
        <v>0</v>
      </c>
      <c r="AC15" s="24">
        <f>'Steam coal'!AC15+'Coking coal'!AC15+Lignite!AC15</f>
        <v>0</v>
      </c>
      <c r="AD15" s="24">
        <f>'Steam coal'!AD15+'Coking coal'!AD15+Lignite!AD15</f>
        <v>0</v>
      </c>
      <c r="AE15" s="24">
        <f>'Steam coal'!AE15+'Coking coal'!AE15+Lignite!AE15</f>
        <v>0</v>
      </c>
      <c r="AF15" s="24">
        <f>'Steam coal'!AF15+'Coking coal'!AF15+Lignite!AF15</f>
        <v>0</v>
      </c>
      <c r="AG15" s="24">
        <f>'Steam coal'!AG15+'Coking coal'!AG15+Lignite!AG15</f>
        <v>0</v>
      </c>
      <c r="AH15" s="24">
        <f>'Steam coal'!AH15+'Coking coal'!AH15+Lignite!AH15</f>
        <v>0</v>
      </c>
      <c r="AI15" s="24">
        <f>'Steam coal'!AI15+'Coking coal'!AI15+Lignite!AI15</f>
        <v>0</v>
      </c>
      <c r="AJ15" s="24">
        <f>'Steam coal'!AJ15+'Coking coal'!AJ15+Lignite!AJ15</f>
        <v>0</v>
      </c>
      <c r="AK15" s="24">
        <f>'Steam coal'!AK15+'Coking coal'!AK15+Lignite!AK15</f>
        <v>0</v>
      </c>
      <c r="AL15" s="24">
        <f>'Steam coal'!AL15+'Coking coal'!AL15+Lignite!AL15</f>
        <v>0</v>
      </c>
      <c r="AM15" s="24">
        <f>'Steam coal'!AM15+'Coking coal'!AM15+Lignite!AM15</f>
        <v>0</v>
      </c>
      <c r="AN15" s="24">
        <f>'Steam coal'!AN15+'Coking coal'!AN15+Lignite!AN15</f>
        <v>0</v>
      </c>
      <c r="AO15" s="24">
        <f>'Steam coal'!AO15+'Coking coal'!AO15+Lignite!AO15</f>
        <v>0</v>
      </c>
      <c r="AP15" s="24">
        <f>'Steam coal'!AP15+'Coking coal'!AP15+Lignite!AP15</f>
        <v>0</v>
      </c>
      <c r="AQ15" s="24">
        <f>'Steam coal'!AQ15+'Coking coal'!AQ15+Lignite!AQ15</f>
        <v>0</v>
      </c>
      <c r="AR15" s="24">
        <f>'Steam coal'!AR15+'Coking coal'!AR15+Lignite!AR15</f>
        <v>0</v>
      </c>
      <c r="AS15" s="24">
        <f>'Steam coal'!AS15+'Coking coal'!AS15+Lignite!AS15</f>
        <v>0</v>
      </c>
      <c r="AT15" s="24">
        <f>'Steam coal'!AT15+'Coking coal'!AT15+Lignite!AT15</f>
        <v>0</v>
      </c>
      <c r="AU15" s="24">
        <f>'Steam coal'!AU15+'Coking coal'!AU15+Lignite!AU15</f>
        <v>0</v>
      </c>
      <c r="AV15" s="24">
        <f>'Steam coal'!AV15+'Coking coal'!AV15+Lignite!AV15</f>
        <v>0</v>
      </c>
      <c r="AW15" s="24">
        <f>'Steam coal'!AW15+'Coking coal'!AW15+Lignite!AW15</f>
        <v>0</v>
      </c>
      <c r="AX15" s="24">
        <f>'Steam coal'!AX15+'Coking coal'!AX15+Lignite!AX15</f>
        <v>0</v>
      </c>
      <c r="AY15" s="24">
        <f>'Steam coal'!AY15+'Coking coal'!AY15+Lignite!AY15</f>
        <v>0</v>
      </c>
      <c r="AZ15" s="24">
        <f>'Steam coal'!AZ15+'Coking coal'!AZ15+Lignite!AZ15</f>
        <v>0</v>
      </c>
      <c r="BA15" s="24">
        <f>'Steam coal'!BA15+'Coking coal'!BA15+Lignite!BA15</f>
        <v>0</v>
      </c>
      <c r="BB15" s="24">
        <f>'Steam coal'!BB15+'Coking coal'!BB15+Lignite!BB15</f>
        <v>0</v>
      </c>
      <c r="BC15" s="24">
        <f>'Steam coal'!BC15+'Coking coal'!BC15+Lignite!BC15</f>
        <v>0</v>
      </c>
      <c r="BD15" s="24">
        <f>'Steam coal'!BD15+'Coking coal'!BD15+Lignite!BD15</f>
        <v>0</v>
      </c>
      <c r="BE15" s="24">
        <f>'Steam coal'!BE15+'Coking coal'!BE15+Lignite!BE15</f>
        <v>0</v>
      </c>
      <c r="BF15" s="24">
        <f>'Steam coal'!BF15+'Coking coal'!BF15+Lignite!BF15</f>
        <v>0</v>
      </c>
      <c r="BG15" s="24">
        <f>'Steam coal'!BG15+'Coking coal'!BG15+Lignite!BG15</f>
        <v>0</v>
      </c>
      <c r="BH15" s="24">
        <f>'Steam coal'!BH15+'Coking coal'!BH15+Lignite!BH15</f>
        <v>0</v>
      </c>
      <c r="BI15" s="24">
        <f>'Steam coal'!BI15+'Coking coal'!BI15+Lignite!BI15</f>
        <v>0</v>
      </c>
      <c r="BJ15" s="24">
        <f>'Steam coal'!BJ15+'Coking coal'!BJ15+Lignite!BJ15</f>
        <v>0</v>
      </c>
      <c r="BK15" s="24">
        <f>'Steam coal'!BK15+'Coking coal'!BK15+Lignite!BK15</f>
        <v>0</v>
      </c>
      <c r="BL15" s="24">
        <f>'Steam coal'!BL15+'Coking coal'!BL15+Lignite!BL15</f>
        <v>0</v>
      </c>
      <c r="BM15" s="24">
        <f>'Steam coal'!BM15+'Coking coal'!BM15+Lignite!BM15</f>
        <v>0</v>
      </c>
      <c r="BN15" s="24">
        <f>'Steam coal'!BN15+'Coking coal'!BN15+Lignite!BN15</f>
        <v>0</v>
      </c>
      <c r="BO15" s="24">
        <f>'Steam coal'!BO15+'Coking coal'!BO15+Lignite!BO15</f>
        <v>0</v>
      </c>
      <c r="BP15" s="24">
        <f>'Steam coal'!BP15+'Coking coal'!BP15+Lignite!BP15</f>
        <v>0</v>
      </c>
      <c r="BQ15" s="24">
        <f>'Steam coal'!BQ15+'Coking coal'!BQ15+Lignite!BQ15</f>
        <v>0</v>
      </c>
      <c r="BR15" s="24">
        <f>'Steam coal'!BR15+'Coking coal'!BR15+Lignite!BR15</f>
        <v>0</v>
      </c>
      <c r="BS15" s="24">
        <f>'Steam coal'!BS15+'Coking coal'!BS15+Lignite!BS15</f>
        <v>0</v>
      </c>
      <c r="BT15" s="24">
        <f>'Steam coal'!BT15+'Coking coal'!BT15+Lignite!BT15</f>
        <v>0</v>
      </c>
      <c r="BU15" s="24">
        <f>'Steam coal'!BU15+'Coking coal'!BU15+Lignite!BU15</f>
        <v>0</v>
      </c>
      <c r="BV15" s="24">
        <f>'Steam coal'!BV15+'Coking coal'!BV15+Lignite!BV15</f>
        <v>0</v>
      </c>
      <c r="BW15" s="24">
        <f>'Steam coal'!BW15+'Coking coal'!BW15+Lignite!BW15</f>
        <v>0</v>
      </c>
      <c r="BX15" s="24">
        <f>'Steam coal'!BX15+'Coking coal'!BX15+Lignite!BX15</f>
        <v>0</v>
      </c>
      <c r="BY15" s="24">
        <f>'Steam coal'!BY15+'Coking coal'!BY15+Lignite!BY15</f>
        <v>0</v>
      </c>
      <c r="BZ15" s="24">
        <f>'Steam coal'!BZ15+'Coking coal'!BZ15+Lignite!BZ15</f>
        <v>0</v>
      </c>
      <c r="CA15" s="24">
        <f>'Steam coal'!CA15+'Coking coal'!CA15+Lignite!CA15</f>
        <v>0</v>
      </c>
      <c r="CB15" s="24">
        <f>'Steam coal'!CB15+'Coking coal'!CB15+Lignite!CB15</f>
        <v>0</v>
      </c>
      <c r="CC15" s="24">
        <f>'Steam coal'!CC15+'Coking coal'!CC15+Lignite!CC15</f>
        <v>0</v>
      </c>
    </row>
    <row r="16" spans="1:81" x14ac:dyDescent="0.15">
      <c r="A16" t="str">
        <f>'Steam coal'!A16</f>
        <v xml:space="preserve">   From other sources - renewables</v>
      </c>
      <c r="B16" s="24">
        <f>'Steam coal'!B16+'Coking coal'!B16+Lignite!B16</f>
        <v>0</v>
      </c>
      <c r="C16" s="24">
        <f>'Steam coal'!C16+'Coking coal'!C16+Lignite!C16</f>
        <v>0</v>
      </c>
      <c r="D16" s="24">
        <f>'Steam coal'!D16+'Coking coal'!D16+Lignite!D16</f>
        <v>0</v>
      </c>
      <c r="E16" s="24">
        <f>'Steam coal'!E16+'Coking coal'!E16+Lignite!E16</f>
        <v>0</v>
      </c>
      <c r="F16" s="24">
        <f>'Steam coal'!F16+'Coking coal'!F16+Lignite!F16</f>
        <v>0</v>
      </c>
      <c r="G16" s="24">
        <f>'Steam coal'!G16+'Coking coal'!G16+Lignite!G16</f>
        <v>0</v>
      </c>
      <c r="H16" s="24">
        <f>'Steam coal'!H16+'Coking coal'!H16+Lignite!H16</f>
        <v>0</v>
      </c>
      <c r="I16" s="24">
        <f>'Steam coal'!I16+'Coking coal'!I16+Lignite!I16</f>
        <v>0</v>
      </c>
      <c r="J16" s="24">
        <f>'Steam coal'!J16+'Coking coal'!J16+Lignite!J16</f>
        <v>0</v>
      </c>
      <c r="K16" s="24">
        <f>'Steam coal'!K16+'Coking coal'!K16+Lignite!K16</f>
        <v>0</v>
      </c>
      <c r="L16" s="24">
        <f>'Steam coal'!L16+'Coking coal'!L16+Lignite!L16</f>
        <v>0</v>
      </c>
      <c r="M16" s="24">
        <f>'Steam coal'!M16+'Coking coal'!M16+Lignite!M16</f>
        <v>0</v>
      </c>
      <c r="N16" s="24">
        <f>'Steam coal'!N16+'Coking coal'!N16+Lignite!N16</f>
        <v>0</v>
      </c>
      <c r="O16" s="24">
        <f>'Steam coal'!O16+'Coking coal'!O16+Lignite!O16</f>
        <v>0</v>
      </c>
      <c r="P16" s="24">
        <f>'Steam coal'!P16+'Coking coal'!P16+Lignite!P16</f>
        <v>0</v>
      </c>
      <c r="Q16" s="24">
        <f>'Steam coal'!Q16+'Coking coal'!Q16+Lignite!Q16</f>
        <v>0</v>
      </c>
      <c r="R16" s="24">
        <f>'Steam coal'!R16+'Coking coal'!R16+Lignite!R16</f>
        <v>0</v>
      </c>
      <c r="S16" s="24">
        <f>'Steam coal'!S16+'Coking coal'!S16+Lignite!S16</f>
        <v>0</v>
      </c>
      <c r="T16" s="24">
        <f>'Steam coal'!T16+'Coking coal'!T16+Lignite!T16</f>
        <v>0</v>
      </c>
      <c r="U16" s="24">
        <f>'Steam coal'!U16+'Coking coal'!U16+Lignite!U16</f>
        <v>0</v>
      </c>
      <c r="V16" s="24">
        <f>'Steam coal'!V16+'Coking coal'!V16+Lignite!V16</f>
        <v>0</v>
      </c>
      <c r="W16" s="24">
        <f>'Steam coal'!W16+'Coking coal'!W16+Lignite!W16</f>
        <v>0</v>
      </c>
      <c r="X16" s="24">
        <f>'Steam coal'!X16+'Coking coal'!X16+Lignite!X16</f>
        <v>0</v>
      </c>
      <c r="Y16" s="24">
        <f>'Steam coal'!Y16+'Coking coal'!Y16+Lignite!Y16</f>
        <v>0</v>
      </c>
      <c r="Z16" s="24">
        <f>'Steam coal'!Z16+'Coking coal'!Z16+Lignite!Z16</f>
        <v>0</v>
      </c>
      <c r="AA16" s="24">
        <f>'Steam coal'!AA16+'Coking coal'!AA16+Lignite!AA16</f>
        <v>0</v>
      </c>
      <c r="AB16" s="24">
        <f>'Steam coal'!AB16+'Coking coal'!AB16+Lignite!AB16</f>
        <v>0</v>
      </c>
      <c r="AC16" s="24">
        <f>'Steam coal'!AC16+'Coking coal'!AC16+Lignite!AC16</f>
        <v>0</v>
      </c>
      <c r="AD16" s="24">
        <f>'Steam coal'!AD16+'Coking coal'!AD16+Lignite!AD16</f>
        <v>0</v>
      </c>
      <c r="AE16" s="24">
        <f>'Steam coal'!AE16+'Coking coal'!AE16+Lignite!AE16</f>
        <v>0</v>
      </c>
      <c r="AF16" s="24">
        <f>'Steam coal'!AF16+'Coking coal'!AF16+Lignite!AF16</f>
        <v>0</v>
      </c>
      <c r="AG16" s="24">
        <f>'Steam coal'!AG16+'Coking coal'!AG16+Lignite!AG16</f>
        <v>0</v>
      </c>
      <c r="AH16" s="24">
        <f>'Steam coal'!AH16+'Coking coal'!AH16+Lignite!AH16</f>
        <v>0</v>
      </c>
      <c r="AI16" s="24">
        <f>'Steam coal'!AI16+'Coking coal'!AI16+Lignite!AI16</f>
        <v>0</v>
      </c>
      <c r="AJ16" s="24">
        <f>'Steam coal'!AJ16+'Coking coal'!AJ16+Lignite!AJ16</f>
        <v>0</v>
      </c>
      <c r="AK16" s="24">
        <f>'Steam coal'!AK16+'Coking coal'!AK16+Lignite!AK16</f>
        <v>0</v>
      </c>
      <c r="AL16" s="24">
        <f>'Steam coal'!AL16+'Coking coal'!AL16+Lignite!AL16</f>
        <v>0</v>
      </c>
      <c r="AM16" s="24">
        <f>'Steam coal'!AM16+'Coking coal'!AM16+Lignite!AM16</f>
        <v>0</v>
      </c>
      <c r="AN16" s="24">
        <f>'Steam coal'!AN16+'Coking coal'!AN16+Lignite!AN16</f>
        <v>0</v>
      </c>
      <c r="AO16" s="24">
        <f>'Steam coal'!AO16+'Coking coal'!AO16+Lignite!AO16</f>
        <v>0</v>
      </c>
      <c r="AP16" s="24">
        <f>'Steam coal'!AP16+'Coking coal'!AP16+Lignite!AP16</f>
        <v>0</v>
      </c>
      <c r="AQ16" s="24">
        <f>'Steam coal'!AQ16+'Coking coal'!AQ16+Lignite!AQ16</f>
        <v>0</v>
      </c>
      <c r="AR16" s="24">
        <f>'Steam coal'!AR16+'Coking coal'!AR16+Lignite!AR16</f>
        <v>0</v>
      </c>
      <c r="AS16" s="24">
        <f>'Steam coal'!AS16+'Coking coal'!AS16+Lignite!AS16</f>
        <v>0</v>
      </c>
      <c r="AT16" s="24">
        <f>'Steam coal'!AT16+'Coking coal'!AT16+Lignite!AT16</f>
        <v>0</v>
      </c>
      <c r="AU16" s="24">
        <f>'Steam coal'!AU16+'Coking coal'!AU16+Lignite!AU16</f>
        <v>0</v>
      </c>
      <c r="AV16" s="24">
        <f>'Steam coal'!AV16+'Coking coal'!AV16+Lignite!AV16</f>
        <v>0</v>
      </c>
      <c r="AW16" s="24">
        <f>'Steam coal'!AW16+'Coking coal'!AW16+Lignite!AW16</f>
        <v>0</v>
      </c>
      <c r="AX16" s="24">
        <f>'Steam coal'!AX16+'Coking coal'!AX16+Lignite!AX16</f>
        <v>0</v>
      </c>
      <c r="AY16" s="24">
        <f>'Steam coal'!AY16+'Coking coal'!AY16+Lignite!AY16</f>
        <v>0</v>
      </c>
      <c r="AZ16" s="24">
        <f>'Steam coal'!AZ16+'Coking coal'!AZ16+Lignite!AZ16</f>
        <v>0</v>
      </c>
      <c r="BA16" s="24">
        <f>'Steam coal'!BA16+'Coking coal'!BA16+Lignite!BA16</f>
        <v>0</v>
      </c>
      <c r="BB16" s="24">
        <f>'Steam coal'!BB16+'Coking coal'!BB16+Lignite!BB16</f>
        <v>0</v>
      </c>
      <c r="BC16" s="24">
        <f>'Steam coal'!BC16+'Coking coal'!BC16+Lignite!BC16</f>
        <v>0</v>
      </c>
      <c r="BD16" s="24">
        <f>'Steam coal'!BD16+'Coking coal'!BD16+Lignite!BD16</f>
        <v>0</v>
      </c>
      <c r="BE16" s="24">
        <f>'Steam coal'!BE16+'Coking coal'!BE16+Lignite!BE16</f>
        <v>0</v>
      </c>
      <c r="BF16" s="24">
        <f>'Steam coal'!BF16+'Coking coal'!BF16+Lignite!BF16</f>
        <v>0</v>
      </c>
      <c r="BG16" s="24">
        <f>'Steam coal'!BG16+'Coking coal'!BG16+Lignite!BG16</f>
        <v>0</v>
      </c>
      <c r="BH16" s="24">
        <f>'Steam coal'!BH16+'Coking coal'!BH16+Lignite!BH16</f>
        <v>0</v>
      </c>
      <c r="BI16" s="24">
        <f>'Steam coal'!BI16+'Coking coal'!BI16+Lignite!BI16</f>
        <v>0</v>
      </c>
      <c r="BJ16" s="24">
        <f>'Steam coal'!BJ16+'Coking coal'!BJ16+Lignite!BJ16</f>
        <v>0</v>
      </c>
      <c r="BK16" s="24">
        <f>'Steam coal'!BK16+'Coking coal'!BK16+Lignite!BK16</f>
        <v>0</v>
      </c>
      <c r="BL16" s="24">
        <f>'Steam coal'!BL16+'Coking coal'!BL16+Lignite!BL16</f>
        <v>0</v>
      </c>
      <c r="BM16" s="24">
        <f>'Steam coal'!BM16+'Coking coal'!BM16+Lignite!BM16</f>
        <v>0</v>
      </c>
      <c r="BN16" s="24">
        <f>'Steam coal'!BN16+'Coking coal'!BN16+Lignite!BN16</f>
        <v>0</v>
      </c>
      <c r="BO16" s="24">
        <f>'Steam coal'!BO16+'Coking coal'!BO16+Lignite!BO16</f>
        <v>0</v>
      </c>
      <c r="BP16" s="24">
        <f>'Steam coal'!BP16+'Coking coal'!BP16+Lignite!BP16</f>
        <v>0</v>
      </c>
      <c r="BQ16" s="24">
        <f>'Steam coal'!BQ16+'Coking coal'!BQ16+Lignite!BQ16</f>
        <v>0</v>
      </c>
      <c r="BR16" s="24">
        <f>'Steam coal'!BR16+'Coking coal'!BR16+Lignite!BR16</f>
        <v>0</v>
      </c>
      <c r="BS16" s="24">
        <f>'Steam coal'!BS16+'Coking coal'!BS16+Lignite!BS16</f>
        <v>0</v>
      </c>
      <c r="BT16" s="24">
        <f>'Steam coal'!BT16+'Coking coal'!BT16+Lignite!BT16</f>
        <v>0</v>
      </c>
      <c r="BU16" s="24">
        <f>'Steam coal'!BU16+'Coking coal'!BU16+Lignite!BU16</f>
        <v>0</v>
      </c>
      <c r="BV16" s="24">
        <f>'Steam coal'!BV16+'Coking coal'!BV16+Lignite!BV16</f>
        <v>0</v>
      </c>
      <c r="BW16" s="24">
        <f>'Steam coal'!BW16+'Coking coal'!BW16+Lignite!BW16</f>
        <v>0</v>
      </c>
      <c r="BX16" s="24">
        <f>'Steam coal'!BX16+'Coking coal'!BX16+Lignite!BX16</f>
        <v>0</v>
      </c>
      <c r="BY16" s="24">
        <f>'Steam coal'!BY16+'Coking coal'!BY16+Lignite!BY16</f>
        <v>0</v>
      </c>
      <c r="BZ16" s="24">
        <f>'Steam coal'!BZ16+'Coking coal'!BZ16+Lignite!BZ16</f>
        <v>0</v>
      </c>
      <c r="CA16" s="24">
        <f>'Steam coal'!CA16+'Coking coal'!CA16+Lignite!CA16</f>
        <v>0</v>
      </c>
      <c r="CB16" s="24">
        <f>'Steam coal'!CB16+'Coking coal'!CB16+Lignite!CB16</f>
        <v>0</v>
      </c>
      <c r="CC16" s="24">
        <f>'Steam coal'!CC16+'Coking coal'!CC16+Lignite!CC16</f>
        <v>0</v>
      </c>
    </row>
    <row r="17" spans="1:81" x14ac:dyDescent="0.15">
      <c r="A17" t="str">
        <f>'Steam coal'!A17</f>
        <v xml:space="preserve">   From other sources - non-specified</v>
      </c>
      <c r="B17" s="24">
        <f>'Steam coal'!B17+'Coking coal'!B17+Lignite!B17</f>
        <v>0</v>
      </c>
      <c r="C17" s="24">
        <f>'Steam coal'!C17+'Coking coal'!C17+Lignite!C17</f>
        <v>0</v>
      </c>
      <c r="D17" s="24">
        <f>'Steam coal'!D17+'Coking coal'!D17+Lignite!D17</f>
        <v>0</v>
      </c>
      <c r="E17" s="24">
        <f>'Steam coal'!E17+'Coking coal'!E17+Lignite!E17</f>
        <v>0</v>
      </c>
      <c r="F17" s="24">
        <f>'Steam coal'!F17+'Coking coal'!F17+Lignite!F17</f>
        <v>0</v>
      </c>
      <c r="G17" s="24">
        <f>'Steam coal'!G17+'Coking coal'!G17+Lignite!G17</f>
        <v>0</v>
      </c>
      <c r="H17" s="24">
        <f>'Steam coal'!H17+'Coking coal'!H17+Lignite!H17</f>
        <v>0</v>
      </c>
      <c r="I17" s="24">
        <f>'Steam coal'!I17+'Coking coal'!I17+Lignite!I17</f>
        <v>0</v>
      </c>
      <c r="J17" s="24">
        <f>'Steam coal'!J17+'Coking coal'!J17+Lignite!J17</f>
        <v>0</v>
      </c>
      <c r="K17" s="24">
        <f>'Steam coal'!K17+'Coking coal'!K17+Lignite!K17</f>
        <v>0</v>
      </c>
      <c r="L17" s="24">
        <f>'Steam coal'!L17+'Coking coal'!L17+Lignite!L17</f>
        <v>0</v>
      </c>
      <c r="M17" s="24">
        <f>'Steam coal'!M17+'Coking coal'!M17+Lignite!M17</f>
        <v>0</v>
      </c>
      <c r="N17" s="24">
        <f>'Steam coal'!N17+'Coking coal'!N17+Lignite!N17</f>
        <v>0</v>
      </c>
      <c r="O17" s="24">
        <f>'Steam coal'!O17+'Coking coal'!O17+Lignite!O17</f>
        <v>0</v>
      </c>
      <c r="P17" s="24">
        <f>'Steam coal'!P17+'Coking coal'!P17+Lignite!P17</f>
        <v>0</v>
      </c>
      <c r="Q17" s="24">
        <f>'Steam coal'!Q17+'Coking coal'!Q17+Lignite!Q17</f>
        <v>0</v>
      </c>
      <c r="R17" s="24">
        <f>'Steam coal'!R17+'Coking coal'!R17+Lignite!R17</f>
        <v>0</v>
      </c>
      <c r="S17" s="24">
        <f>'Steam coal'!S17+'Coking coal'!S17+Lignite!S17</f>
        <v>0</v>
      </c>
      <c r="T17" s="24">
        <f>'Steam coal'!T17+'Coking coal'!T17+Lignite!T17</f>
        <v>0</v>
      </c>
      <c r="U17" s="24">
        <f>'Steam coal'!U17+'Coking coal'!U17+Lignite!U17</f>
        <v>0</v>
      </c>
      <c r="V17" s="24">
        <f>'Steam coal'!V17+'Coking coal'!V17+Lignite!V17</f>
        <v>0</v>
      </c>
      <c r="W17" s="24">
        <f>'Steam coal'!W17+'Coking coal'!W17+Lignite!W17</f>
        <v>0</v>
      </c>
      <c r="X17" s="24">
        <f>'Steam coal'!X17+'Coking coal'!X17+Lignite!X17</f>
        <v>0</v>
      </c>
      <c r="Y17" s="24">
        <f>'Steam coal'!Y17+'Coking coal'!Y17+Lignite!Y17</f>
        <v>0</v>
      </c>
      <c r="Z17" s="24">
        <f>'Steam coal'!Z17+'Coking coal'!Z17+Lignite!Z17</f>
        <v>0</v>
      </c>
      <c r="AA17" s="24">
        <f>'Steam coal'!AA17+'Coking coal'!AA17+Lignite!AA17</f>
        <v>0</v>
      </c>
      <c r="AB17" s="24">
        <f>'Steam coal'!AB17+'Coking coal'!AB17+Lignite!AB17</f>
        <v>0</v>
      </c>
      <c r="AC17" s="24">
        <f>'Steam coal'!AC17+'Coking coal'!AC17+Lignite!AC17</f>
        <v>0</v>
      </c>
      <c r="AD17" s="24">
        <f>'Steam coal'!AD17+'Coking coal'!AD17+Lignite!AD17</f>
        <v>0</v>
      </c>
      <c r="AE17" s="24">
        <f>'Steam coal'!AE17+'Coking coal'!AE17+Lignite!AE17</f>
        <v>0</v>
      </c>
      <c r="AF17" s="24">
        <f>'Steam coal'!AF17+'Coking coal'!AF17+Lignite!AF17</f>
        <v>0</v>
      </c>
      <c r="AG17" s="24">
        <f>'Steam coal'!AG17+'Coking coal'!AG17+Lignite!AG17</f>
        <v>0</v>
      </c>
      <c r="AH17" s="24">
        <f>'Steam coal'!AH17+'Coking coal'!AH17+Lignite!AH17</f>
        <v>0</v>
      </c>
      <c r="AI17" s="24">
        <f>'Steam coal'!AI17+'Coking coal'!AI17+Lignite!AI17</f>
        <v>0</v>
      </c>
      <c r="AJ17" s="24">
        <f>'Steam coal'!AJ17+'Coking coal'!AJ17+Lignite!AJ17</f>
        <v>0</v>
      </c>
      <c r="AK17" s="24">
        <f>'Steam coal'!AK17+'Coking coal'!AK17+Lignite!AK17</f>
        <v>0</v>
      </c>
      <c r="AL17" s="24">
        <f>'Steam coal'!AL17+'Coking coal'!AL17+Lignite!AL17</f>
        <v>0</v>
      </c>
      <c r="AM17" s="24">
        <f>'Steam coal'!AM17+'Coking coal'!AM17+Lignite!AM17</f>
        <v>0</v>
      </c>
      <c r="AN17" s="24">
        <f>'Steam coal'!AN17+'Coking coal'!AN17+Lignite!AN17</f>
        <v>0</v>
      </c>
      <c r="AO17" s="24">
        <f>'Steam coal'!AO17+'Coking coal'!AO17+Lignite!AO17</f>
        <v>0</v>
      </c>
      <c r="AP17" s="24">
        <f>'Steam coal'!AP17+'Coking coal'!AP17+Lignite!AP17</f>
        <v>0</v>
      </c>
      <c r="AQ17" s="24">
        <f>'Steam coal'!AQ17+'Coking coal'!AQ17+Lignite!AQ17</f>
        <v>0</v>
      </c>
      <c r="AR17" s="24">
        <f>'Steam coal'!AR17+'Coking coal'!AR17+Lignite!AR17</f>
        <v>0</v>
      </c>
      <c r="AS17" s="24">
        <f>'Steam coal'!AS17+'Coking coal'!AS17+Lignite!AS17</f>
        <v>0</v>
      </c>
      <c r="AT17" s="24">
        <f>'Steam coal'!AT17+'Coking coal'!AT17+Lignite!AT17</f>
        <v>0</v>
      </c>
      <c r="AU17" s="24">
        <f>'Steam coal'!AU17+'Coking coal'!AU17+Lignite!AU17</f>
        <v>0</v>
      </c>
      <c r="AV17" s="24">
        <f>'Steam coal'!AV17+'Coking coal'!AV17+Lignite!AV17</f>
        <v>0</v>
      </c>
      <c r="AW17" s="24">
        <f>'Steam coal'!AW17+'Coking coal'!AW17+Lignite!AW17</f>
        <v>0</v>
      </c>
      <c r="AX17" s="24">
        <f>'Steam coal'!AX17+'Coking coal'!AX17+Lignite!AX17</f>
        <v>0</v>
      </c>
      <c r="AY17" s="24">
        <f>'Steam coal'!AY17+'Coking coal'!AY17+Lignite!AY17</f>
        <v>0</v>
      </c>
      <c r="AZ17" s="24">
        <f>'Steam coal'!AZ17+'Coking coal'!AZ17+Lignite!AZ17</f>
        <v>0</v>
      </c>
      <c r="BA17" s="24">
        <f>'Steam coal'!BA17+'Coking coal'!BA17+Lignite!BA17</f>
        <v>0</v>
      </c>
      <c r="BB17" s="24">
        <f>'Steam coal'!BB17+'Coking coal'!BB17+Lignite!BB17</f>
        <v>0</v>
      </c>
      <c r="BC17" s="24">
        <f>'Steam coal'!BC17+'Coking coal'!BC17+Lignite!BC17</f>
        <v>0</v>
      </c>
      <c r="BD17" s="24">
        <f>'Steam coal'!BD17+'Coking coal'!BD17+Lignite!BD17</f>
        <v>0</v>
      </c>
      <c r="BE17" s="24">
        <f>'Steam coal'!BE17+'Coking coal'!BE17+Lignite!BE17</f>
        <v>0</v>
      </c>
      <c r="BF17" s="24">
        <f>'Steam coal'!BF17+'Coking coal'!BF17+Lignite!BF17</f>
        <v>0</v>
      </c>
      <c r="BG17" s="24">
        <f>'Steam coal'!BG17+'Coking coal'!BG17+Lignite!BG17</f>
        <v>0</v>
      </c>
      <c r="BH17" s="24">
        <f>'Steam coal'!BH17+'Coking coal'!BH17+Lignite!BH17</f>
        <v>0</v>
      </c>
      <c r="BI17" s="24">
        <f>'Steam coal'!BI17+'Coking coal'!BI17+Lignite!BI17</f>
        <v>0</v>
      </c>
      <c r="BJ17" s="24">
        <f>'Steam coal'!BJ17+'Coking coal'!BJ17+Lignite!BJ17</f>
        <v>0</v>
      </c>
      <c r="BK17" s="24">
        <f>'Steam coal'!BK17+'Coking coal'!BK17+Lignite!BK17</f>
        <v>0</v>
      </c>
      <c r="BL17" s="24">
        <f>'Steam coal'!BL17+'Coking coal'!BL17+Lignite!BL17</f>
        <v>0</v>
      </c>
      <c r="BM17" s="24">
        <f>'Steam coal'!BM17+'Coking coal'!BM17+Lignite!BM17</f>
        <v>0</v>
      </c>
      <c r="BN17" s="24">
        <f>'Steam coal'!BN17+'Coking coal'!BN17+Lignite!BN17</f>
        <v>0</v>
      </c>
      <c r="BO17" s="24">
        <f>'Steam coal'!BO17+'Coking coal'!BO17+Lignite!BO17</f>
        <v>0</v>
      </c>
      <c r="BP17" s="24">
        <f>'Steam coal'!BP17+'Coking coal'!BP17+Lignite!BP17</f>
        <v>0</v>
      </c>
      <c r="BQ17" s="24">
        <f>'Steam coal'!BQ17+'Coking coal'!BQ17+Lignite!BQ17</f>
        <v>0</v>
      </c>
      <c r="BR17" s="24">
        <f>'Steam coal'!BR17+'Coking coal'!BR17+Lignite!BR17</f>
        <v>0</v>
      </c>
      <c r="BS17" s="24">
        <f>'Steam coal'!BS17+'Coking coal'!BS17+Lignite!BS17</f>
        <v>0</v>
      </c>
      <c r="BT17" s="24">
        <f>'Steam coal'!BT17+'Coking coal'!BT17+Lignite!BT17</f>
        <v>0</v>
      </c>
      <c r="BU17" s="24">
        <f>'Steam coal'!BU17+'Coking coal'!BU17+Lignite!BU17</f>
        <v>0</v>
      </c>
      <c r="BV17" s="24">
        <f>'Steam coal'!BV17+'Coking coal'!BV17+Lignite!BV17</f>
        <v>0</v>
      </c>
      <c r="BW17" s="24">
        <f>'Steam coal'!BW17+'Coking coal'!BW17+Lignite!BW17</f>
        <v>0</v>
      </c>
      <c r="BX17" s="24">
        <f>'Steam coal'!BX17+'Coking coal'!BX17+Lignite!BX17</f>
        <v>0</v>
      </c>
      <c r="BY17" s="24">
        <f>'Steam coal'!BY17+'Coking coal'!BY17+Lignite!BY17</f>
        <v>0</v>
      </c>
      <c r="BZ17" s="24">
        <f>'Steam coal'!BZ17+'Coking coal'!BZ17+Lignite!BZ17</f>
        <v>0</v>
      </c>
      <c r="CA17" s="24">
        <f>'Steam coal'!CA17+'Coking coal'!CA17+Lignite!CA17</f>
        <v>0</v>
      </c>
      <c r="CB17" s="24">
        <f>'Steam coal'!CB17+'Coking coal'!CB17+Lignite!CB17</f>
        <v>0</v>
      </c>
      <c r="CC17" s="24">
        <f>'Steam coal'!CC17+'Coking coal'!CC17+Lignite!CC17</f>
        <v>0</v>
      </c>
    </row>
    <row r="18" spans="1:81" x14ac:dyDescent="0.15">
      <c r="A18" t="str">
        <f>'Steam coal'!A18</f>
        <v>Imports</v>
      </c>
      <c r="B18" s="24">
        <f>'Steam coal'!B18+'Coking coal'!B18+Lignite!B18</f>
        <v>503803</v>
      </c>
      <c r="C18" s="24">
        <f>'Steam coal'!C18+'Coking coal'!C18+Lignite!C18</f>
        <v>501942</v>
      </c>
      <c r="D18" s="24">
        <f>'Steam coal'!D18+'Coking coal'!D18+Lignite!D18</f>
        <v>483221</v>
      </c>
      <c r="E18" s="24">
        <f>'Steam coal'!E18+'Coking coal'!E18+Lignite!E18</f>
        <v>451817</v>
      </c>
      <c r="F18" s="24">
        <f>'Steam coal'!F18+'Coking coal'!F18+Lignite!F18</f>
        <v>466250</v>
      </c>
      <c r="G18" s="24">
        <f>'Steam coal'!G18+'Coking coal'!G18+Lignite!G18</f>
        <v>498938</v>
      </c>
      <c r="H18" s="24">
        <f>'Steam coal'!H18+'Coking coal'!H18+Lignite!H18</f>
        <v>511505</v>
      </c>
      <c r="I18" s="24">
        <f>'Steam coal'!I18+'Coking coal'!I18+Lignite!I18</f>
        <v>535968</v>
      </c>
      <c r="J18" s="24">
        <f>'Steam coal'!J18+'Coking coal'!J18+Lignite!J18</f>
        <v>541203</v>
      </c>
      <c r="K18" s="24">
        <f>'Steam coal'!K18+'Coking coal'!K18+Lignite!K18</f>
        <v>543840</v>
      </c>
      <c r="L18" s="24">
        <f>'Steam coal'!L18+'Coking coal'!L18+Lignite!L18</f>
        <v>615327</v>
      </c>
      <c r="M18" s="24">
        <f>'Steam coal'!M18+'Coking coal'!M18+Lignite!M18</f>
        <v>651618</v>
      </c>
      <c r="N18" s="24">
        <f>'Steam coal'!N18+'Coking coal'!N18+Lignite!N18</f>
        <v>675127</v>
      </c>
      <c r="O18" s="24">
        <f>'Steam coal'!O18+'Coking coal'!O18+Lignite!O18</f>
        <v>719130</v>
      </c>
      <c r="P18" s="24">
        <f>'Steam coal'!P18+'Coking coal'!P18+Lignite!P18</f>
        <v>777570</v>
      </c>
      <c r="Q18" s="24">
        <f>'Steam coal'!Q18+'Coking coal'!Q18+Lignite!Q18</f>
        <v>798706</v>
      </c>
      <c r="R18" s="24">
        <f>'Steam coal'!R18+'Coking coal'!R18+Lignite!R18</f>
        <v>863332</v>
      </c>
      <c r="S18" s="24">
        <f>'Steam coal'!S18+'Coking coal'!S18+Lignite!S18</f>
        <v>910662</v>
      </c>
      <c r="T18" s="24">
        <f>'Steam coal'!T18+'Coking coal'!T18+Lignite!T18</f>
        <v>930102</v>
      </c>
      <c r="U18" s="24">
        <f>'Steam coal'!U18+'Coking coal'!U18+Lignite!U18</f>
        <v>949635</v>
      </c>
      <c r="V18" s="24">
        <f>'Steam coal'!V18+'Coking coal'!V18+Lignite!V18</f>
        <v>1088874</v>
      </c>
      <c r="W18" s="24">
        <f>'Steam coal'!W18+'Coking coal'!W18+Lignite!W18</f>
        <v>1168884</v>
      </c>
      <c r="X18" s="24">
        <f>'Steam coal'!X18+'Coking coal'!X18+Lignite!X18</f>
        <v>1288158</v>
      </c>
      <c r="Y18" s="24">
        <f>'Steam coal'!Y18+'Coking coal'!Y18+Lignite!Y18</f>
        <v>1368120</v>
      </c>
      <c r="Z18" s="24">
        <f>'Steam coal'!Z18+'Coking coal'!Z18+Lignite!Z18</f>
        <v>1388963</v>
      </c>
      <c r="AA18" s="24">
        <f>'Steam coal'!AA18+'Coking coal'!AA18+Lignite!AA18</f>
        <v>1266294</v>
      </c>
      <c r="AB18" s="24">
        <f>'Steam coal'!AB18+'Coking coal'!AB18+Lignite!AB18</f>
        <v>1316977</v>
      </c>
      <c r="AC18" s="24">
        <f>'Steam coal'!AC18+'Coking coal'!AC18+Lignite!AC18</f>
        <v>1377063</v>
      </c>
      <c r="AD18" s="24">
        <f>'Steam coal'!AD18+'Coking coal'!AD18+Lignite!AD18</f>
        <v>1392122</v>
      </c>
      <c r="AE18" s="24">
        <f>'Steam coal'!AE18+'Coking coal'!AE18+Lignite!AE18</f>
        <v>1423635</v>
      </c>
      <c r="AF18" s="24">
        <f>'Steam coal'!AF18+'Coking coal'!AF18+Lignite!AF18</f>
        <v>0</v>
      </c>
      <c r="AG18" s="24">
        <f>'Steam coal'!AG18+'Coking coal'!AG18+Lignite!AG18</f>
        <v>0</v>
      </c>
      <c r="AH18" s="24">
        <f>'Steam coal'!AH18+'Coking coal'!AH18+Lignite!AH18</f>
        <v>0</v>
      </c>
      <c r="AI18" s="24">
        <f>'Steam coal'!AI18+'Coking coal'!AI18+Lignite!AI18</f>
        <v>0</v>
      </c>
      <c r="AJ18" s="24">
        <f>'Steam coal'!AJ18+'Coking coal'!AJ18+Lignite!AJ18</f>
        <v>0</v>
      </c>
      <c r="AK18" s="24">
        <f>'Steam coal'!AK18+'Coking coal'!AK18+Lignite!AK18</f>
        <v>0</v>
      </c>
      <c r="AL18" s="24">
        <f>'Steam coal'!AL18+'Coking coal'!AL18+Lignite!AL18</f>
        <v>0</v>
      </c>
      <c r="AM18" s="24">
        <f>'Steam coal'!AM18+'Coking coal'!AM18+Lignite!AM18</f>
        <v>0</v>
      </c>
      <c r="AN18" s="24">
        <f>'Steam coal'!AN18+'Coking coal'!AN18+Lignite!AN18</f>
        <v>0</v>
      </c>
      <c r="AO18" s="24">
        <f>'Steam coal'!AO18+'Coking coal'!AO18+Lignite!AO18</f>
        <v>0</v>
      </c>
      <c r="AP18" s="24">
        <f>'Steam coal'!AP18+'Coking coal'!AP18+Lignite!AP18</f>
        <v>0</v>
      </c>
      <c r="AQ18" s="24">
        <f>'Steam coal'!AQ18+'Coking coal'!AQ18+Lignite!AQ18</f>
        <v>0</v>
      </c>
      <c r="AR18" s="24">
        <f>'Steam coal'!AR18+'Coking coal'!AR18+Lignite!AR18</f>
        <v>0</v>
      </c>
      <c r="AS18" s="24">
        <f>'Steam coal'!AS18+'Coking coal'!AS18+Lignite!AS18</f>
        <v>0</v>
      </c>
      <c r="AT18" s="24">
        <f>'Steam coal'!AT18+'Coking coal'!AT18+Lignite!AT18</f>
        <v>0</v>
      </c>
      <c r="AU18" s="24">
        <f>'Steam coal'!AU18+'Coking coal'!AU18+Lignite!AU18</f>
        <v>0</v>
      </c>
      <c r="AV18" s="24">
        <f>'Steam coal'!AV18+'Coking coal'!AV18+Lignite!AV18</f>
        <v>0</v>
      </c>
      <c r="AW18" s="24">
        <f>'Steam coal'!AW18+'Coking coal'!AW18+Lignite!AW18</f>
        <v>0</v>
      </c>
      <c r="AX18" s="24">
        <f>'Steam coal'!AX18+'Coking coal'!AX18+Lignite!AX18</f>
        <v>0</v>
      </c>
      <c r="AY18" s="24">
        <f>'Steam coal'!AY18+'Coking coal'!AY18+Lignite!AY18</f>
        <v>0</v>
      </c>
      <c r="AZ18" s="24">
        <f>'Steam coal'!AZ18+'Coking coal'!AZ18+Lignite!AZ18</f>
        <v>0</v>
      </c>
      <c r="BA18" s="24">
        <f>'Steam coal'!BA18+'Coking coal'!BA18+Lignite!BA18</f>
        <v>0</v>
      </c>
      <c r="BB18" s="24">
        <f>'Steam coal'!BB18+'Coking coal'!BB18+Lignite!BB18</f>
        <v>0</v>
      </c>
      <c r="BC18" s="24">
        <f>'Steam coal'!BC18+'Coking coal'!BC18+Lignite!BC18</f>
        <v>0</v>
      </c>
      <c r="BD18" s="24">
        <f>'Steam coal'!BD18+'Coking coal'!BD18+Lignite!BD18</f>
        <v>0</v>
      </c>
      <c r="BE18" s="24">
        <f>'Steam coal'!BE18+'Coking coal'!BE18+Lignite!BE18</f>
        <v>0</v>
      </c>
      <c r="BF18" s="24">
        <f>'Steam coal'!BF18+'Coking coal'!BF18+Lignite!BF18</f>
        <v>0</v>
      </c>
      <c r="BG18" s="24">
        <f>'Steam coal'!BG18+'Coking coal'!BG18+Lignite!BG18</f>
        <v>0</v>
      </c>
      <c r="BH18" s="24">
        <f>'Steam coal'!BH18+'Coking coal'!BH18+Lignite!BH18</f>
        <v>0</v>
      </c>
      <c r="BI18" s="24">
        <f>'Steam coal'!BI18+'Coking coal'!BI18+Lignite!BI18</f>
        <v>0</v>
      </c>
      <c r="BJ18" s="24">
        <f>'Steam coal'!BJ18+'Coking coal'!BJ18+Lignite!BJ18</f>
        <v>0</v>
      </c>
      <c r="BK18" s="24">
        <f>'Steam coal'!BK18+'Coking coal'!BK18+Lignite!BK18</f>
        <v>0</v>
      </c>
      <c r="BL18" s="24">
        <f>'Steam coal'!BL18+'Coking coal'!BL18+Lignite!BL18</f>
        <v>0</v>
      </c>
      <c r="BM18" s="24">
        <f>'Steam coal'!BM18+'Coking coal'!BM18+Lignite!BM18</f>
        <v>0</v>
      </c>
      <c r="BN18" s="24">
        <f>'Steam coal'!BN18+'Coking coal'!BN18+Lignite!BN18</f>
        <v>0</v>
      </c>
      <c r="BO18" s="24">
        <f>'Steam coal'!BO18+'Coking coal'!BO18+Lignite!BO18</f>
        <v>0</v>
      </c>
      <c r="BP18" s="24">
        <f>'Steam coal'!BP18+'Coking coal'!BP18+Lignite!BP18</f>
        <v>0</v>
      </c>
      <c r="BQ18" s="24">
        <f>'Steam coal'!BQ18+'Coking coal'!BQ18+Lignite!BQ18</f>
        <v>0</v>
      </c>
      <c r="BR18" s="24">
        <f>'Steam coal'!BR18+'Coking coal'!BR18+Lignite!BR18</f>
        <v>0</v>
      </c>
      <c r="BS18" s="24">
        <f>'Steam coal'!BS18+'Coking coal'!BS18+Lignite!BS18</f>
        <v>0</v>
      </c>
      <c r="BT18" s="24">
        <f>'Steam coal'!BT18+'Coking coal'!BT18+Lignite!BT18</f>
        <v>0</v>
      </c>
      <c r="BU18" s="24">
        <f>'Steam coal'!BU18+'Coking coal'!BU18+Lignite!BU18</f>
        <v>0</v>
      </c>
      <c r="BV18" s="24">
        <f>'Steam coal'!BV18+'Coking coal'!BV18+Lignite!BV18</f>
        <v>0</v>
      </c>
      <c r="BW18" s="24">
        <f>'Steam coal'!BW18+'Coking coal'!BW18+Lignite!BW18</f>
        <v>0</v>
      </c>
      <c r="BX18" s="24">
        <f>'Steam coal'!BX18+'Coking coal'!BX18+Lignite!BX18</f>
        <v>0</v>
      </c>
      <c r="BY18" s="24">
        <f>'Steam coal'!BY18+'Coking coal'!BY18+Lignite!BY18</f>
        <v>0</v>
      </c>
      <c r="BZ18" s="24">
        <f>'Steam coal'!BZ18+'Coking coal'!BZ18+Lignite!BZ18</f>
        <v>0</v>
      </c>
      <c r="CA18" s="24">
        <f>'Steam coal'!CA18+'Coking coal'!CA18+Lignite!CA18</f>
        <v>0</v>
      </c>
      <c r="CB18" s="24">
        <f>'Steam coal'!CB18+'Coking coal'!CB18+Lignite!CB18</f>
        <v>0</v>
      </c>
      <c r="CC18" s="24">
        <f>'Steam coal'!CC18+'Coking coal'!CC18+Lignite!CC18</f>
        <v>0</v>
      </c>
    </row>
    <row r="19" spans="1:81" x14ac:dyDescent="0.15">
      <c r="A19" t="str">
        <f>'Steam coal'!A19</f>
        <v>Exports</v>
      </c>
      <c r="B19" s="24">
        <f>'Steam coal'!B19+'Coking coal'!B19+Lignite!B19</f>
        <v>-517389</v>
      </c>
      <c r="C19" s="24">
        <f>'Steam coal'!C19+'Coking coal'!C19+Lignite!C19</f>
        <v>-503378</v>
      </c>
      <c r="D19" s="24">
        <f>'Steam coal'!D19+'Coking coal'!D19+Lignite!D19</f>
        <v>-495480</v>
      </c>
      <c r="E19" s="24">
        <f>'Steam coal'!E19+'Coking coal'!E19+Lignite!E19</f>
        <v>-447092</v>
      </c>
      <c r="F19" s="24">
        <f>'Steam coal'!F19+'Coking coal'!F19+Lignite!F19</f>
        <v>-454143</v>
      </c>
      <c r="G19" s="24">
        <f>'Steam coal'!G19+'Coking coal'!G19+Lignite!G19</f>
        <v>-500804</v>
      </c>
      <c r="H19" s="24">
        <f>'Steam coal'!H19+'Coking coal'!H19+Lignite!H19</f>
        <v>-521879</v>
      </c>
      <c r="I19" s="24">
        <f>'Steam coal'!I19+'Coking coal'!I19+Lignite!I19</f>
        <v>-546671</v>
      </c>
      <c r="J19" s="24">
        <f>'Steam coal'!J19+'Coking coal'!J19+Lignite!J19</f>
        <v>-549402</v>
      </c>
      <c r="K19" s="24">
        <f>'Steam coal'!K19+'Coking coal'!K19+Lignite!K19</f>
        <v>-546628</v>
      </c>
      <c r="L19" s="24">
        <f>'Steam coal'!L19+'Coking coal'!L19+Lignite!L19</f>
        <v>-614845</v>
      </c>
      <c r="M19" s="24">
        <f>'Steam coal'!M19+'Coking coal'!M19+Lignite!M19</f>
        <v>-661623</v>
      </c>
      <c r="N19" s="24">
        <f>'Steam coal'!N19+'Coking coal'!N19+Lignite!N19</f>
        <v>-658331</v>
      </c>
      <c r="O19" s="24">
        <f>'Steam coal'!O19+'Coking coal'!O19+Lignite!O19</f>
        <v>-717675</v>
      </c>
      <c r="P19" s="24">
        <f>'Steam coal'!P19+'Coking coal'!P19+Lignite!P19</f>
        <v>-753399</v>
      </c>
      <c r="Q19" s="24">
        <f>'Steam coal'!Q19+'Coking coal'!Q19+Lignite!Q19</f>
        <v>-812242</v>
      </c>
      <c r="R19" s="24">
        <f>'Steam coal'!R19+'Coking coal'!R19+Lignite!R19</f>
        <v>-882750</v>
      </c>
      <c r="S19" s="24">
        <f>'Steam coal'!S19+'Coking coal'!S19+Lignite!S19</f>
        <v>-916385</v>
      </c>
      <c r="T19" s="24">
        <f>'Steam coal'!T19+'Coking coal'!T19+Lignite!T19</f>
        <v>-927361</v>
      </c>
      <c r="U19" s="24">
        <f>'Steam coal'!U19+'Coking coal'!U19+Lignite!U19</f>
        <v>-927199</v>
      </c>
      <c r="V19" s="24">
        <f>'Steam coal'!V19+'Coking coal'!V19+Lignite!V19</f>
        <v>-1066261</v>
      </c>
      <c r="W19" s="24">
        <f>'Steam coal'!W19+'Coking coal'!W19+Lignite!W19</f>
        <v>-1171190</v>
      </c>
      <c r="X19" s="24">
        <f>'Steam coal'!X19+'Coking coal'!X19+Lignite!X19</f>
        <v>-1260767</v>
      </c>
      <c r="Y19" s="24">
        <f>'Steam coal'!Y19+'Coking coal'!Y19+Lignite!Y19</f>
        <v>-1333116</v>
      </c>
      <c r="Z19" s="24">
        <f>'Steam coal'!Z19+'Coking coal'!Z19+Lignite!Z19</f>
        <v>-1346203</v>
      </c>
      <c r="AA19" s="24">
        <f>'Steam coal'!AA19+'Coking coal'!AA19+Lignite!AA19</f>
        <v>-1266814</v>
      </c>
      <c r="AB19" s="24">
        <f>'Steam coal'!AB19+'Coking coal'!AB19+Lignite!AB19</f>
        <v>-1293602</v>
      </c>
      <c r="AC19" s="24">
        <f>'Steam coal'!AC19+'Coking coal'!AC19+Lignite!AC19</f>
        <v>-1365635</v>
      </c>
      <c r="AD19" s="24">
        <f>'Steam coal'!AD19+'Coking coal'!AD19+Lignite!AD19</f>
        <v>-1417508</v>
      </c>
      <c r="AE19" s="24">
        <f>'Steam coal'!AE19+'Coking coal'!AE19+Lignite!AE19</f>
        <v>-1436123</v>
      </c>
      <c r="AF19" s="24">
        <f>'Steam coal'!AF19+'Coking coal'!AF19+Lignite!AF19</f>
        <v>0</v>
      </c>
      <c r="AG19" s="24">
        <f>'Steam coal'!AG19+'Coking coal'!AG19+Lignite!AG19</f>
        <v>0</v>
      </c>
      <c r="AH19" s="24">
        <f>'Steam coal'!AH19+'Coking coal'!AH19+Lignite!AH19</f>
        <v>0</v>
      </c>
      <c r="AI19" s="24">
        <f>'Steam coal'!AI19+'Coking coal'!AI19+Lignite!AI19</f>
        <v>0</v>
      </c>
      <c r="AJ19" s="24">
        <f>'Steam coal'!AJ19+'Coking coal'!AJ19+Lignite!AJ19</f>
        <v>0</v>
      </c>
      <c r="AK19" s="24">
        <f>'Steam coal'!AK19+'Coking coal'!AK19+Lignite!AK19</f>
        <v>0</v>
      </c>
      <c r="AL19" s="24">
        <f>'Steam coal'!AL19+'Coking coal'!AL19+Lignite!AL19</f>
        <v>0</v>
      </c>
      <c r="AM19" s="24">
        <f>'Steam coal'!AM19+'Coking coal'!AM19+Lignite!AM19</f>
        <v>0</v>
      </c>
      <c r="AN19" s="24">
        <f>'Steam coal'!AN19+'Coking coal'!AN19+Lignite!AN19</f>
        <v>0</v>
      </c>
      <c r="AO19" s="24">
        <f>'Steam coal'!AO19+'Coking coal'!AO19+Lignite!AO19</f>
        <v>0</v>
      </c>
      <c r="AP19" s="24">
        <f>'Steam coal'!AP19+'Coking coal'!AP19+Lignite!AP19</f>
        <v>0</v>
      </c>
      <c r="AQ19" s="24">
        <f>'Steam coal'!AQ19+'Coking coal'!AQ19+Lignite!AQ19</f>
        <v>0</v>
      </c>
      <c r="AR19" s="24">
        <f>'Steam coal'!AR19+'Coking coal'!AR19+Lignite!AR19</f>
        <v>0</v>
      </c>
      <c r="AS19" s="24">
        <f>'Steam coal'!AS19+'Coking coal'!AS19+Lignite!AS19</f>
        <v>0</v>
      </c>
      <c r="AT19" s="24">
        <f>'Steam coal'!AT19+'Coking coal'!AT19+Lignite!AT19</f>
        <v>0</v>
      </c>
      <c r="AU19" s="24">
        <f>'Steam coal'!AU19+'Coking coal'!AU19+Lignite!AU19</f>
        <v>0</v>
      </c>
      <c r="AV19" s="24">
        <f>'Steam coal'!AV19+'Coking coal'!AV19+Lignite!AV19</f>
        <v>0</v>
      </c>
      <c r="AW19" s="24">
        <f>'Steam coal'!AW19+'Coking coal'!AW19+Lignite!AW19</f>
        <v>0</v>
      </c>
      <c r="AX19" s="24">
        <f>'Steam coal'!AX19+'Coking coal'!AX19+Lignite!AX19</f>
        <v>0</v>
      </c>
      <c r="AY19" s="24">
        <f>'Steam coal'!AY19+'Coking coal'!AY19+Lignite!AY19</f>
        <v>0</v>
      </c>
      <c r="AZ19" s="24">
        <f>'Steam coal'!AZ19+'Coking coal'!AZ19+Lignite!AZ19</f>
        <v>0</v>
      </c>
      <c r="BA19" s="24">
        <f>'Steam coal'!BA19+'Coking coal'!BA19+Lignite!BA19</f>
        <v>0</v>
      </c>
      <c r="BB19" s="24">
        <f>'Steam coal'!BB19+'Coking coal'!BB19+Lignite!BB19</f>
        <v>0</v>
      </c>
      <c r="BC19" s="24">
        <f>'Steam coal'!BC19+'Coking coal'!BC19+Lignite!BC19</f>
        <v>0</v>
      </c>
      <c r="BD19" s="24">
        <f>'Steam coal'!BD19+'Coking coal'!BD19+Lignite!BD19</f>
        <v>0</v>
      </c>
      <c r="BE19" s="24">
        <f>'Steam coal'!BE19+'Coking coal'!BE19+Lignite!BE19</f>
        <v>0</v>
      </c>
      <c r="BF19" s="24">
        <f>'Steam coal'!BF19+'Coking coal'!BF19+Lignite!BF19</f>
        <v>0</v>
      </c>
      <c r="BG19" s="24">
        <f>'Steam coal'!BG19+'Coking coal'!BG19+Lignite!BG19</f>
        <v>0</v>
      </c>
      <c r="BH19" s="24">
        <f>'Steam coal'!BH19+'Coking coal'!BH19+Lignite!BH19</f>
        <v>0</v>
      </c>
      <c r="BI19" s="24">
        <f>'Steam coal'!BI19+'Coking coal'!BI19+Lignite!BI19</f>
        <v>0</v>
      </c>
      <c r="BJ19" s="24">
        <f>'Steam coal'!BJ19+'Coking coal'!BJ19+Lignite!BJ19</f>
        <v>0</v>
      </c>
      <c r="BK19" s="24">
        <f>'Steam coal'!BK19+'Coking coal'!BK19+Lignite!BK19</f>
        <v>0</v>
      </c>
      <c r="BL19" s="24">
        <f>'Steam coal'!BL19+'Coking coal'!BL19+Lignite!BL19</f>
        <v>0</v>
      </c>
      <c r="BM19" s="24">
        <f>'Steam coal'!BM19+'Coking coal'!BM19+Lignite!BM19</f>
        <v>0</v>
      </c>
      <c r="BN19" s="24">
        <f>'Steam coal'!BN19+'Coking coal'!BN19+Lignite!BN19</f>
        <v>0</v>
      </c>
      <c r="BO19" s="24">
        <f>'Steam coal'!BO19+'Coking coal'!BO19+Lignite!BO19</f>
        <v>0</v>
      </c>
      <c r="BP19" s="24">
        <f>'Steam coal'!BP19+'Coking coal'!BP19+Lignite!BP19</f>
        <v>0</v>
      </c>
      <c r="BQ19" s="24">
        <f>'Steam coal'!BQ19+'Coking coal'!BQ19+Lignite!BQ19</f>
        <v>0</v>
      </c>
      <c r="BR19" s="24">
        <f>'Steam coal'!BR19+'Coking coal'!BR19+Lignite!BR19</f>
        <v>0</v>
      </c>
      <c r="BS19" s="24">
        <f>'Steam coal'!BS19+'Coking coal'!BS19+Lignite!BS19</f>
        <v>0</v>
      </c>
      <c r="BT19" s="24">
        <f>'Steam coal'!BT19+'Coking coal'!BT19+Lignite!BT19</f>
        <v>0</v>
      </c>
      <c r="BU19" s="24">
        <f>'Steam coal'!BU19+'Coking coal'!BU19+Lignite!BU19</f>
        <v>0</v>
      </c>
      <c r="BV19" s="24">
        <f>'Steam coal'!BV19+'Coking coal'!BV19+Lignite!BV19</f>
        <v>0</v>
      </c>
      <c r="BW19" s="24">
        <f>'Steam coal'!BW19+'Coking coal'!BW19+Lignite!BW19</f>
        <v>0</v>
      </c>
      <c r="BX19" s="24">
        <f>'Steam coal'!BX19+'Coking coal'!BX19+Lignite!BX19</f>
        <v>0</v>
      </c>
      <c r="BY19" s="24">
        <f>'Steam coal'!BY19+'Coking coal'!BY19+Lignite!BY19</f>
        <v>0</v>
      </c>
      <c r="BZ19" s="24">
        <f>'Steam coal'!BZ19+'Coking coal'!BZ19+Lignite!BZ19</f>
        <v>0</v>
      </c>
      <c r="CA19" s="24">
        <f>'Steam coal'!CA19+'Coking coal'!CA19+Lignite!CA19</f>
        <v>0</v>
      </c>
      <c r="CB19" s="24">
        <f>'Steam coal'!CB19+'Coking coal'!CB19+Lignite!CB19</f>
        <v>0</v>
      </c>
      <c r="CC19" s="24">
        <f>'Steam coal'!CC19+'Coking coal'!CC19+Lignite!CC19</f>
        <v>0</v>
      </c>
    </row>
    <row r="20" spans="1:81" x14ac:dyDescent="0.15">
      <c r="A20" t="str">
        <f>'Steam coal'!A20</f>
        <v>International marine bunkers</v>
      </c>
      <c r="B20" s="24">
        <f>'Steam coal'!B20+'Coking coal'!B20+Lignite!B20</f>
        <v>0</v>
      </c>
      <c r="C20" s="24">
        <f>'Steam coal'!C20+'Coking coal'!C20+Lignite!C20</f>
        <v>0</v>
      </c>
      <c r="D20" s="24">
        <f>'Steam coal'!D20+'Coking coal'!D20+Lignite!D20</f>
        <v>0</v>
      </c>
      <c r="E20" s="24">
        <f>'Steam coal'!E20+'Coking coal'!E20+Lignite!E20</f>
        <v>0</v>
      </c>
      <c r="F20" s="24">
        <f>'Steam coal'!F20+'Coking coal'!F20+Lignite!F20</f>
        <v>0</v>
      </c>
      <c r="G20" s="24">
        <f>'Steam coal'!G20+'Coking coal'!G20+Lignite!G20</f>
        <v>0</v>
      </c>
      <c r="H20" s="24">
        <f>'Steam coal'!H20+'Coking coal'!H20+Lignite!H20</f>
        <v>0</v>
      </c>
      <c r="I20" s="24">
        <f>'Steam coal'!I20+'Coking coal'!I20+Lignite!I20</f>
        <v>0</v>
      </c>
      <c r="J20" s="24">
        <f>'Steam coal'!J20+'Coking coal'!J20+Lignite!J20</f>
        <v>0</v>
      </c>
      <c r="K20" s="24">
        <f>'Steam coal'!K20+'Coking coal'!K20+Lignite!K20</f>
        <v>0</v>
      </c>
      <c r="L20" s="24">
        <f>'Steam coal'!L20+'Coking coal'!L20+Lignite!L20</f>
        <v>0</v>
      </c>
      <c r="M20" s="24">
        <f>'Steam coal'!M20+'Coking coal'!M20+Lignite!M20</f>
        <v>0</v>
      </c>
      <c r="N20" s="24">
        <f>'Steam coal'!N20+'Coking coal'!N20+Lignite!N20</f>
        <v>0</v>
      </c>
      <c r="O20" s="24">
        <f>'Steam coal'!O20+'Coking coal'!O20+Lignite!O20</f>
        <v>0</v>
      </c>
      <c r="P20" s="24">
        <f>'Steam coal'!P20+'Coking coal'!P20+Lignite!P20</f>
        <v>0</v>
      </c>
      <c r="Q20" s="24">
        <f>'Steam coal'!Q20+'Coking coal'!Q20+Lignite!Q20</f>
        <v>0</v>
      </c>
      <c r="R20" s="24">
        <f>'Steam coal'!R20+'Coking coal'!R20+Lignite!R20</f>
        <v>0</v>
      </c>
      <c r="S20" s="24">
        <f>'Steam coal'!S20+'Coking coal'!S20+Lignite!S20</f>
        <v>0</v>
      </c>
      <c r="T20" s="24">
        <f>'Steam coal'!T20+'Coking coal'!T20+Lignite!T20</f>
        <v>0</v>
      </c>
      <c r="U20" s="24">
        <f>'Steam coal'!U20+'Coking coal'!U20+Lignite!U20</f>
        <v>0</v>
      </c>
      <c r="V20" s="24">
        <f>'Steam coal'!V20+'Coking coal'!V20+Lignite!V20</f>
        <v>0</v>
      </c>
      <c r="W20" s="24">
        <f>'Steam coal'!W20+'Coking coal'!W20+Lignite!W20</f>
        <v>0</v>
      </c>
      <c r="X20" s="24">
        <f>'Steam coal'!X20+'Coking coal'!X20+Lignite!X20</f>
        <v>0</v>
      </c>
      <c r="Y20" s="24">
        <f>'Steam coal'!Y20+'Coking coal'!Y20+Lignite!Y20</f>
        <v>0</v>
      </c>
      <c r="Z20" s="24">
        <f>'Steam coal'!Z20+'Coking coal'!Z20+Lignite!Z20</f>
        <v>0</v>
      </c>
      <c r="AA20" s="24">
        <f>'Steam coal'!AA20+'Coking coal'!AA20+Lignite!AA20</f>
        <v>0</v>
      </c>
      <c r="AB20" s="24">
        <f>'Steam coal'!AB20+'Coking coal'!AB20+Lignite!AB20</f>
        <v>0</v>
      </c>
      <c r="AC20" s="24">
        <f>'Steam coal'!AC20+'Coking coal'!AC20+Lignite!AC20</f>
        <v>0</v>
      </c>
      <c r="AD20" s="24">
        <f>'Steam coal'!AD20+'Coking coal'!AD20+Lignite!AD20</f>
        <v>0</v>
      </c>
      <c r="AE20" s="24">
        <f>'Steam coal'!AE20+'Coking coal'!AE20+Lignite!AE20</f>
        <v>0</v>
      </c>
      <c r="AF20" s="24">
        <f>'Steam coal'!AF20+'Coking coal'!AF20+Lignite!AF20</f>
        <v>0</v>
      </c>
      <c r="AG20" s="24">
        <f>'Steam coal'!AG20+'Coking coal'!AG20+Lignite!AG20</f>
        <v>0</v>
      </c>
      <c r="AH20" s="24">
        <f>'Steam coal'!AH20+'Coking coal'!AH20+Lignite!AH20</f>
        <v>0</v>
      </c>
      <c r="AI20" s="24">
        <f>'Steam coal'!AI20+'Coking coal'!AI20+Lignite!AI20</f>
        <v>0</v>
      </c>
      <c r="AJ20" s="24">
        <f>'Steam coal'!AJ20+'Coking coal'!AJ20+Lignite!AJ20</f>
        <v>0</v>
      </c>
      <c r="AK20" s="24">
        <f>'Steam coal'!AK20+'Coking coal'!AK20+Lignite!AK20</f>
        <v>0</v>
      </c>
      <c r="AL20" s="24">
        <f>'Steam coal'!AL20+'Coking coal'!AL20+Lignite!AL20</f>
        <v>0</v>
      </c>
      <c r="AM20" s="24">
        <f>'Steam coal'!AM20+'Coking coal'!AM20+Lignite!AM20</f>
        <v>0</v>
      </c>
      <c r="AN20" s="24">
        <f>'Steam coal'!AN20+'Coking coal'!AN20+Lignite!AN20</f>
        <v>0</v>
      </c>
      <c r="AO20" s="24">
        <f>'Steam coal'!AO20+'Coking coal'!AO20+Lignite!AO20</f>
        <v>0</v>
      </c>
      <c r="AP20" s="24">
        <f>'Steam coal'!AP20+'Coking coal'!AP20+Lignite!AP20</f>
        <v>0</v>
      </c>
      <c r="AQ20" s="24">
        <f>'Steam coal'!AQ20+'Coking coal'!AQ20+Lignite!AQ20</f>
        <v>0</v>
      </c>
      <c r="AR20" s="24">
        <f>'Steam coal'!AR20+'Coking coal'!AR20+Lignite!AR20</f>
        <v>0</v>
      </c>
      <c r="AS20" s="24">
        <f>'Steam coal'!AS20+'Coking coal'!AS20+Lignite!AS20</f>
        <v>0</v>
      </c>
      <c r="AT20" s="24">
        <f>'Steam coal'!AT20+'Coking coal'!AT20+Lignite!AT20</f>
        <v>0</v>
      </c>
      <c r="AU20" s="24">
        <f>'Steam coal'!AU20+'Coking coal'!AU20+Lignite!AU20</f>
        <v>0</v>
      </c>
      <c r="AV20" s="24">
        <f>'Steam coal'!AV20+'Coking coal'!AV20+Lignite!AV20</f>
        <v>0</v>
      </c>
      <c r="AW20" s="24">
        <f>'Steam coal'!AW20+'Coking coal'!AW20+Lignite!AW20</f>
        <v>0</v>
      </c>
      <c r="AX20" s="24">
        <f>'Steam coal'!AX20+'Coking coal'!AX20+Lignite!AX20</f>
        <v>0</v>
      </c>
      <c r="AY20" s="24">
        <f>'Steam coal'!AY20+'Coking coal'!AY20+Lignite!AY20</f>
        <v>0</v>
      </c>
      <c r="AZ20" s="24">
        <f>'Steam coal'!AZ20+'Coking coal'!AZ20+Lignite!AZ20</f>
        <v>0</v>
      </c>
      <c r="BA20" s="24">
        <f>'Steam coal'!BA20+'Coking coal'!BA20+Lignite!BA20</f>
        <v>0</v>
      </c>
      <c r="BB20" s="24">
        <f>'Steam coal'!BB20+'Coking coal'!BB20+Lignite!BB20</f>
        <v>0</v>
      </c>
      <c r="BC20" s="24">
        <f>'Steam coal'!BC20+'Coking coal'!BC20+Lignite!BC20</f>
        <v>0</v>
      </c>
      <c r="BD20" s="24">
        <f>'Steam coal'!BD20+'Coking coal'!BD20+Lignite!BD20</f>
        <v>0</v>
      </c>
      <c r="BE20" s="24">
        <f>'Steam coal'!BE20+'Coking coal'!BE20+Lignite!BE20</f>
        <v>0</v>
      </c>
      <c r="BF20" s="24">
        <f>'Steam coal'!BF20+'Coking coal'!BF20+Lignite!BF20</f>
        <v>0</v>
      </c>
      <c r="BG20" s="24">
        <f>'Steam coal'!BG20+'Coking coal'!BG20+Lignite!BG20</f>
        <v>0</v>
      </c>
      <c r="BH20" s="24">
        <f>'Steam coal'!BH20+'Coking coal'!BH20+Lignite!BH20</f>
        <v>0</v>
      </c>
      <c r="BI20" s="24">
        <f>'Steam coal'!BI20+'Coking coal'!BI20+Lignite!BI20</f>
        <v>0</v>
      </c>
      <c r="BJ20" s="24">
        <f>'Steam coal'!BJ20+'Coking coal'!BJ20+Lignite!BJ20</f>
        <v>0</v>
      </c>
      <c r="BK20" s="24">
        <f>'Steam coal'!BK20+'Coking coal'!BK20+Lignite!BK20</f>
        <v>0</v>
      </c>
      <c r="BL20" s="24">
        <f>'Steam coal'!BL20+'Coking coal'!BL20+Lignite!BL20</f>
        <v>0</v>
      </c>
      <c r="BM20" s="24">
        <f>'Steam coal'!BM20+'Coking coal'!BM20+Lignite!BM20</f>
        <v>0</v>
      </c>
      <c r="BN20" s="24">
        <f>'Steam coal'!BN20+'Coking coal'!BN20+Lignite!BN20</f>
        <v>0</v>
      </c>
      <c r="BO20" s="24">
        <f>'Steam coal'!BO20+'Coking coal'!BO20+Lignite!BO20</f>
        <v>0</v>
      </c>
      <c r="BP20" s="24">
        <f>'Steam coal'!BP20+'Coking coal'!BP20+Lignite!BP20</f>
        <v>0</v>
      </c>
      <c r="BQ20" s="24">
        <f>'Steam coal'!BQ20+'Coking coal'!BQ20+Lignite!BQ20</f>
        <v>0</v>
      </c>
      <c r="BR20" s="24">
        <f>'Steam coal'!BR20+'Coking coal'!BR20+Lignite!BR20</f>
        <v>0</v>
      </c>
      <c r="BS20" s="24">
        <f>'Steam coal'!BS20+'Coking coal'!BS20+Lignite!BS20</f>
        <v>0</v>
      </c>
      <c r="BT20" s="24">
        <f>'Steam coal'!BT20+'Coking coal'!BT20+Lignite!BT20</f>
        <v>0</v>
      </c>
      <c r="BU20" s="24">
        <f>'Steam coal'!BU20+'Coking coal'!BU20+Lignite!BU20</f>
        <v>0</v>
      </c>
      <c r="BV20" s="24">
        <f>'Steam coal'!BV20+'Coking coal'!BV20+Lignite!BV20</f>
        <v>0</v>
      </c>
      <c r="BW20" s="24">
        <f>'Steam coal'!BW20+'Coking coal'!BW20+Lignite!BW20</f>
        <v>0</v>
      </c>
      <c r="BX20" s="24">
        <f>'Steam coal'!BX20+'Coking coal'!BX20+Lignite!BX20</f>
        <v>0</v>
      </c>
      <c r="BY20" s="24">
        <f>'Steam coal'!BY20+'Coking coal'!BY20+Lignite!BY20</f>
        <v>0</v>
      </c>
      <c r="BZ20" s="24">
        <f>'Steam coal'!BZ20+'Coking coal'!BZ20+Lignite!BZ20</f>
        <v>0</v>
      </c>
      <c r="CA20" s="24">
        <f>'Steam coal'!CA20+'Coking coal'!CA20+Lignite!CA20</f>
        <v>0</v>
      </c>
      <c r="CB20" s="24">
        <f>'Steam coal'!CB20+'Coking coal'!CB20+Lignite!CB20</f>
        <v>0</v>
      </c>
      <c r="CC20" s="24">
        <f>'Steam coal'!CC20+'Coking coal'!CC20+Lignite!CC20</f>
        <v>0</v>
      </c>
    </row>
    <row r="21" spans="1:81" x14ac:dyDescent="0.15">
      <c r="A21" t="str">
        <f>'Steam coal'!A21</f>
        <v>International aviation bunkers</v>
      </c>
      <c r="B21" s="24">
        <f>'Steam coal'!B21+'Coking coal'!B21+Lignite!B21</f>
        <v>0</v>
      </c>
      <c r="C21" s="24">
        <f>'Steam coal'!C21+'Coking coal'!C21+Lignite!C21</f>
        <v>0</v>
      </c>
      <c r="D21" s="24">
        <f>'Steam coal'!D21+'Coking coal'!D21+Lignite!D21</f>
        <v>0</v>
      </c>
      <c r="E21" s="24">
        <f>'Steam coal'!E21+'Coking coal'!E21+Lignite!E21</f>
        <v>0</v>
      </c>
      <c r="F21" s="24">
        <f>'Steam coal'!F21+'Coking coal'!F21+Lignite!F21</f>
        <v>0</v>
      </c>
      <c r="G21" s="24">
        <f>'Steam coal'!G21+'Coking coal'!G21+Lignite!G21</f>
        <v>0</v>
      </c>
      <c r="H21" s="24">
        <f>'Steam coal'!H21+'Coking coal'!H21+Lignite!H21</f>
        <v>0</v>
      </c>
      <c r="I21" s="24">
        <f>'Steam coal'!I21+'Coking coal'!I21+Lignite!I21</f>
        <v>0</v>
      </c>
      <c r="J21" s="24">
        <f>'Steam coal'!J21+'Coking coal'!J21+Lignite!J21</f>
        <v>0</v>
      </c>
      <c r="K21" s="24">
        <f>'Steam coal'!K21+'Coking coal'!K21+Lignite!K21</f>
        <v>0</v>
      </c>
      <c r="L21" s="24">
        <f>'Steam coal'!L21+'Coking coal'!L21+Lignite!L21</f>
        <v>0</v>
      </c>
      <c r="M21" s="24">
        <f>'Steam coal'!M21+'Coking coal'!M21+Lignite!M21</f>
        <v>0</v>
      </c>
      <c r="N21" s="24">
        <f>'Steam coal'!N21+'Coking coal'!N21+Lignite!N21</f>
        <v>0</v>
      </c>
      <c r="O21" s="24">
        <f>'Steam coal'!O21+'Coking coal'!O21+Lignite!O21</f>
        <v>0</v>
      </c>
      <c r="P21" s="24">
        <f>'Steam coal'!P21+'Coking coal'!P21+Lignite!P21</f>
        <v>0</v>
      </c>
      <c r="Q21" s="24">
        <f>'Steam coal'!Q21+'Coking coal'!Q21+Lignite!Q21</f>
        <v>0</v>
      </c>
      <c r="R21" s="24">
        <f>'Steam coal'!R21+'Coking coal'!R21+Lignite!R21</f>
        <v>0</v>
      </c>
      <c r="S21" s="24">
        <f>'Steam coal'!S21+'Coking coal'!S21+Lignite!S21</f>
        <v>0</v>
      </c>
      <c r="T21" s="24">
        <f>'Steam coal'!T21+'Coking coal'!T21+Lignite!T21</f>
        <v>0</v>
      </c>
      <c r="U21" s="24">
        <f>'Steam coal'!U21+'Coking coal'!U21+Lignite!U21</f>
        <v>0</v>
      </c>
      <c r="V21" s="24">
        <f>'Steam coal'!V21+'Coking coal'!V21+Lignite!V21</f>
        <v>0</v>
      </c>
      <c r="W21" s="24">
        <f>'Steam coal'!W21+'Coking coal'!W21+Lignite!W21</f>
        <v>0</v>
      </c>
      <c r="X21" s="24">
        <f>'Steam coal'!X21+'Coking coal'!X21+Lignite!X21</f>
        <v>0</v>
      </c>
      <c r="Y21" s="24">
        <f>'Steam coal'!Y21+'Coking coal'!Y21+Lignite!Y21</f>
        <v>0</v>
      </c>
      <c r="Z21" s="24">
        <f>'Steam coal'!Z21+'Coking coal'!Z21+Lignite!Z21</f>
        <v>0</v>
      </c>
      <c r="AA21" s="24">
        <f>'Steam coal'!AA21+'Coking coal'!AA21+Lignite!AA21</f>
        <v>0</v>
      </c>
      <c r="AB21" s="24">
        <f>'Steam coal'!AB21+'Coking coal'!AB21+Lignite!AB21</f>
        <v>0</v>
      </c>
      <c r="AC21" s="24">
        <f>'Steam coal'!AC21+'Coking coal'!AC21+Lignite!AC21</f>
        <v>0</v>
      </c>
      <c r="AD21" s="24">
        <f>'Steam coal'!AD21+'Coking coal'!AD21+Lignite!AD21</f>
        <v>0</v>
      </c>
      <c r="AE21" s="24">
        <f>'Steam coal'!AE21+'Coking coal'!AE21+Lignite!AE21</f>
        <v>0</v>
      </c>
      <c r="AF21" s="24">
        <f>'Steam coal'!AF21+'Coking coal'!AF21+Lignite!AF21</f>
        <v>0</v>
      </c>
      <c r="AG21" s="24">
        <f>'Steam coal'!AG21+'Coking coal'!AG21+Lignite!AG21</f>
        <v>0</v>
      </c>
      <c r="AH21" s="24">
        <f>'Steam coal'!AH21+'Coking coal'!AH21+Lignite!AH21</f>
        <v>0</v>
      </c>
      <c r="AI21" s="24">
        <f>'Steam coal'!AI21+'Coking coal'!AI21+Lignite!AI21</f>
        <v>0</v>
      </c>
      <c r="AJ21" s="24">
        <f>'Steam coal'!AJ21+'Coking coal'!AJ21+Lignite!AJ21</f>
        <v>0</v>
      </c>
      <c r="AK21" s="24">
        <f>'Steam coal'!AK21+'Coking coal'!AK21+Lignite!AK21</f>
        <v>0</v>
      </c>
      <c r="AL21" s="24">
        <f>'Steam coal'!AL21+'Coking coal'!AL21+Lignite!AL21</f>
        <v>0</v>
      </c>
      <c r="AM21" s="24">
        <f>'Steam coal'!AM21+'Coking coal'!AM21+Lignite!AM21</f>
        <v>0</v>
      </c>
      <c r="AN21" s="24">
        <f>'Steam coal'!AN21+'Coking coal'!AN21+Lignite!AN21</f>
        <v>0</v>
      </c>
      <c r="AO21" s="24">
        <f>'Steam coal'!AO21+'Coking coal'!AO21+Lignite!AO21</f>
        <v>0</v>
      </c>
      <c r="AP21" s="24">
        <f>'Steam coal'!AP21+'Coking coal'!AP21+Lignite!AP21</f>
        <v>0</v>
      </c>
      <c r="AQ21" s="24">
        <f>'Steam coal'!AQ21+'Coking coal'!AQ21+Lignite!AQ21</f>
        <v>0</v>
      </c>
      <c r="AR21" s="24">
        <f>'Steam coal'!AR21+'Coking coal'!AR21+Lignite!AR21</f>
        <v>0</v>
      </c>
      <c r="AS21" s="24">
        <f>'Steam coal'!AS21+'Coking coal'!AS21+Lignite!AS21</f>
        <v>0</v>
      </c>
      <c r="AT21" s="24">
        <f>'Steam coal'!AT21+'Coking coal'!AT21+Lignite!AT21</f>
        <v>0</v>
      </c>
      <c r="AU21" s="24">
        <f>'Steam coal'!AU21+'Coking coal'!AU21+Lignite!AU21</f>
        <v>0</v>
      </c>
      <c r="AV21" s="24">
        <f>'Steam coal'!AV21+'Coking coal'!AV21+Lignite!AV21</f>
        <v>0</v>
      </c>
      <c r="AW21" s="24">
        <f>'Steam coal'!AW21+'Coking coal'!AW21+Lignite!AW21</f>
        <v>0</v>
      </c>
      <c r="AX21" s="24">
        <f>'Steam coal'!AX21+'Coking coal'!AX21+Lignite!AX21</f>
        <v>0</v>
      </c>
      <c r="AY21" s="24">
        <f>'Steam coal'!AY21+'Coking coal'!AY21+Lignite!AY21</f>
        <v>0</v>
      </c>
      <c r="AZ21" s="24">
        <f>'Steam coal'!AZ21+'Coking coal'!AZ21+Lignite!AZ21</f>
        <v>0</v>
      </c>
      <c r="BA21" s="24">
        <f>'Steam coal'!BA21+'Coking coal'!BA21+Lignite!BA21</f>
        <v>0</v>
      </c>
      <c r="BB21" s="24">
        <f>'Steam coal'!BB21+'Coking coal'!BB21+Lignite!BB21</f>
        <v>0</v>
      </c>
      <c r="BC21" s="24">
        <f>'Steam coal'!BC21+'Coking coal'!BC21+Lignite!BC21</f>
        <v>0</v>
      </c>
      <c r="BD21" s="24">
        <f>'Steam coal'!BD21+'Coking coal'!BD21+Lignite!BD21</f>
        <v>0</v>
      </c>
      <c r="BE21" s="24">
        <f>'Steam coal'!BE21+'Coking coal'!BE21+Lignite!BE21</f>
        <v>0</v>
      </c>
      <c r="BF21" s="24">
        <f>'Steam coal'!BF21+'Coking coal'!BF21+Lignite!BF21</f>
        <v>0</v>
      </c>
      <c r="BG21" s="24">
        <f>'Steam coal'!BG21+'Coking coal'!BG21+Lignite!BG21</f>
        <v>0</v>
      </c>
      <c r="BH21" s="24">
        <f>'Steam coal'!BH21+'Coking coal'!BH21+Lignite!BH21</f>
        <v>0</v>
      </c>
      <c r="BI21" s="24">
        <f>'Steam coal'!BI21+'Coking coal'!BI21+Lignite!BI21</f>
        <v>0</v>
      </c>
      <c r="BJ21" s="24">
        <f>'Steam coal'!BJ21+'Coking coal'!BJ21+Lignite!BJ21</f>
        <v>0</v>
      </c>
      <c r="BK21" s="24">
        <f>'Steam coal'!BK21+'Coking coal'!BK21+Lignite!BK21</f>
        <v>0</v>
      </c>
      <c r="BL21" s="24">
        <f>'Steam coal'!BL21+'Coking coal'!BL21+Lignite!BL21</f>
        <v>0</v>
      </c>
      <c r="BM21" s="24">
        <f>'Steam coal'!BM21+'Coking coal'!BM21+Lignite!BM21</f>
        <v>0</v>
      </c>
      <c r="BN21" s="24">
        <f>'Steam coal'!BN21+'Coking coal'!BN21+Lignite!BN21</f>
        <v>0</v>
      </c>
      <c r="BO21" s="24">
        <f>'Steam coal'!BO21+'Coking coal'!BO21+Lignite!BO21</f>
        <v>0</v>
      </c>
      <c r="BP21" s="24">
        <f>'Steam coal'!BP21+'Coking coal'!BP21+Lignite!BP21</f>
        <v>0</v>
      </c>
      <c r="BQ21" s="24">
        <f>'Steam coal'!BQ21+'Coking coal'!BQ21+Lignite!BQ21</f>
        <v>0</v>
      </c>
      <c r="BR21" s="24">
        <f>'Steam coal'!BR21+'Coking coal'!BR21+Lignite!BR21</f>
        <v>0</v>
      </c>
      <c r="BS21" s="24">
        <f>'Steam coal'!BS21+'Coking coal'!BS21+Lignite!BS21</f>
        <v>0</v>
      </c>
      <c r="BT21" s="24">
        <f>'Steam coal'!BT21+'Coking coal'!BT21+Lignite!BT21</f>
        <v>0</v>
      </c>
      <c r="BU21" s="24">
        <f>'Steam coal'!BU21+'Coking coal'!BU21+Lignite!BU21</f>
        <v>0</v>
      </c>
      <c r="BV21" s="24">
        <f>'Steam coal'!BV21+'Coking coal'!BV21+Lignite!BV21</f>
        <v>0</v>
      </c>
      <c r="BW21" s="24">
        <f>'Steam coal'!BW21+'Coking coal'!BW21+Lignite!BW21</f>
        <v>0</v>
      </c>
      <c r="BX21" s="24">
        <f>'Steam coal'!BX21+'Coking coal'!BX21+Lignite!BX21</f>
        <v>0</v>
      </c>
      <c r="BY21" s="24">
        <f>'Steam coal'!BY21+'Coking coal'!BY21+Lignite!BY21</f>
        <v>0</v>
      </c>
      <c r="BZ21" s="24">
        <f>'Steam coal'!BZ21+'Coking coal'!BZ21+Lignite!BZ21</f>
        <v>0</v>
      </c>
      <c r="CA21" s="24">
        <f>'Steam coal'!CA21+'Coking coal'!CA21+Lignite!CA21</f>
        <v>0</v>
      </c>
      <c r="CB21" s="24">
        <f>'Steam coal'!CB21+'Coking coal'!CB21+Lignite!CB21</f>
        <v>0</v>
      </c>
      <c r="CC21" s="24">
        <f>'Steam coal'!CC21+'Coking coal'!CC21+Lignite!CC21</f>
        <v>0</v>
      </c>
    </row>
    <row r="22" spans="1:81" x14ac:dyDescent="0.15">
      <c r="A22" t="str">
        <f>'Steam coal'!A22</f>
        <v>Stock changes</v>
      </c>
      <c r="B22" s="24">
        <f>'Steam coal'!B22+'Coking coal'!B22+Lignite!B22</f>
        <v>11865</v>
      </c>
      <c r="C22" s="24">
        <f>'Steam coal'!C22+'Coking coal'!C22+Lignite!C22</f>
        <v>-1450</v>
      </c>
      <c r="D22" s="24">
        <f>'Steam coal'!D22+'Coking coal'!D22+Lignite!D22</f>
        <v>-23756</v>
      </c>
      <c r="E22" s="24">
        <f>'Steam coal'!E22+'Coking coal'!E22+Lignite!E22</f>
        <v>77935</v>
      </c>
      <c r="F22" s="24">
        <f>'Steam coal'!F22+'Coking coal'!F22+Lignite!F22</f>
        <v>23927</v>
      </c>
      <c r="G22" s="24">
        <f>'Steam coal'!G22+'Coking coal'!G22+Lignite!G22</f>
        <v>668</v>
      </c>
      <c r="H22" s="24">
        <f>'Steam coal'!H22+'Coking coal'!H22+Lignite!H22</f>
        <v>36659</v>
      </c>
      <c r="I22" s="24">
        <f>'Steam coal'!I22+'Coking coal'!I22+Lignite!I22</f>
        <v>-18153</v>
      </c>
      <c r="J22" s="24">
        <f>'Steam coal'!J22+'Coking coal'!J22+Lignite!J22</f>
        <v>-17450</v>
      </c>
      <c r="K22" s="24">
        <f>'Steam coal'!K22+'Coking coal'!K22+Lignite!K22</f>
        <v>29123</v>
      </c>
      <c r="L22" s="24">
        <f>'Steam coal'!L22+'Coking coal'!L22+Lignite!L22</f>
        <v>61837</v>
      </c>
      <c r="M22" s="24">
        <f>'Steam coal'!M22+'Coking coal'!M22+Lignite!M22</f>
        <v>-44829</v>
      </c>
      <c r="N22" s="24">
        <f>'Steam coal'!N22+'Coking coal'!N22+Lignite!N22</f>
        <v>8566</v>
      </c>
      <c r="O22" s="24">
        <f>'Steam coal'!O22+'Coking coal'!O22+Lignite!O22</f>
        <v>53000</v>
      </c>
      <c r="P22" s="24">
        <f>'Steam coal'!P22+'Coking coal'!P22+Lignite!P22</f>
        <v>17195</v>
      </c>
      <c r="Q22" s="24">
        <f>'Steam coal'!Q22+'Coking coal'!Q22+Lignite!Q22</f>
        <v>30537</v>
      </c>
      <c r="R22" s="24">
        <f>'Steam coal'!R22+'Coking coal'!R22+Lignite!R22</f>
        <v>31597</v>
      </c>
      <c r="S22" s="24">
        <f>'Steam coal'!S22+'Coking coal'!S22+Lignite!S22</f>
        <v>63482</v>
      </c>
      <c r="T22" s="24">
        <f>'Steam coal'!T22+'Coking coal'!T22+Lignite!T22</f>
        <v>2264</v>
      </c>
      <c r="U22" s="24">
        <f>'Steam coal'!U22+'Coking coal'!U22+Lignite!U22</f>
        <v>-92337</v>
      </c>
      <c r="V22" s="24">
        <f>'Steam coal'!V22+'Coking coal'!V22+Lignite!V22</f>
        <v>-18771</v>
      </c>
      <c r="W22" s="24">
        <f>'Steam coal'!W22+'Coking coal'!W22+Lignite!W22</f>
        <v>-57483</v>
      </c>
      <c r="X22" s="24">
        <f>'Steam coal'!X22+'Coking coal'!X22+Lignite!X22</f>
        <v>-48472</v>
      </c>
      <c r="Y22" s="24">
        <f>'Steam coal'!Y22+'Coking coal'!Y22+Lignite!Y22</f>
        <v>-8907</v>
      </c>
      <c r="Z22" s="24">
        <f>'Steam coal'!Z22+'Coking coal'!Z22+Lignite!Z22</f>
        <v>-49657</v>
      </c>
      <c r="AA22" s="24">
        <f>'Steam coal'!AA22+'Coking coal'!AA22+Lignite!AA22</f>
        <v>-16616</v>
      </c>
      <c r="AB22" s="24">
        <f>'Steam coal'!AB22+'Coking coal'!AB22+Lignite!AB22</f>
        <v>181870</v>
      </c>
      <c r="AC22" s="24">
        <f>'Steam coal'!AC22+'Coking coal'!AC22+Lignite!AC22</f>
        <v>75903</v>
      </c>
      <c r="AD22" s="24">
        <f>'Steam coal'!AD22+'Coking coal'!AD22+Lignite!AD22</f>
        <v>-6574</v>
      </c>
      <c r="AE22" s="24">
        <f>'Steam coal'!AE22+'Coking coal'!AE22+Lignite!AE22</f>
        <v>-276380</v>
      </c>
      <c r="AF22" s="24">
        <f>'Steam coal'!AF22+'Coking coal'!AF22+Lignite!AF22</f>
        <v>0</v>
      </c>
      <c r="AG22" s="24">
        <f>'Steam coal'!AG22+'Coking coal'!AG22+Lignite!AG22</f>
        <v>0</v>
      </c>
      <c r="AH22" s="24">
        <f>'Steam coal'!AH22+'Coking coal'!AH22+Lignite!AH22</f>
        <v>0</v>
      </c>
      <c r="AI22" s="24">
        <f>'Steam coal'!AI22+'Coking coal'!AI22+Lignite!AI22</f>
        <v>0</v>
      </c>
      <c r="AJ22" s="24">
        <f>'Steam coal'!AJ22+'Coking coal'!AJ22+Lignite!AJ22</f>
        <v>0</v>
      </c>
      <c r="AK22" s="24">
        <f>'Steam coal'!AK22+'Coking coal'!AK22+Lignite!AK22</f>
        <v>0</v>
      </c>
      <c r="AL22" s="24">
        <f>'Steam coal'!AL22+'Coking coal'!AL22+Lignite!AL22</f>
        <v>0</v>
      </c>
      <c r="AM22" s="24">
        <f>'Steam coal'!AM22+'Coking coal'!AM22+Lignite!AM22</f>
        <v>0</v>
      </c>
      <c r="AN22" s="24">
        <f>'Steam coal'!AN22+'Coking coal'!AN22+Lignite!AN22</f>
        <v>0</v>
      </c>
      <c r="AO22" s="24">
        <f>'Steam coal'!AO22+'Coking coal'!AO22+Lignite!AO22</f>
        <v>0</v>
      </c>
      <c r="AP22" s="24">
        <f>'Steam coal'!AP22+'Coking coal'!AP22+Lignite!AP22</f>
        <v>0</v>
      </c>
      <c r="AQ22" s="24">
        <f>'Steam coal'!AQ22+'Coking coal'!AQ22+Lignite!AQ22</f>
        <v>0</v>
      </c>
      <c r="AR22" s="24">
        <f>'Steam coal'!AR22+'Coking coal'!AR22+Lignite!AR22</f>
        <v>0</v>
      </c>
      <c r="AS22" s="24">
        <f>'Steam coal'!AS22+'Coking coal'!AS22+Lignite!AS22</f>
        <v>0</v>
      </c>
      <c r="AT22" s="24">
        <f>'Steam coal'!AT22+'Coking coal'!AT22+Lignite!AT22</f>
        <v>0</v>
      </c>
      <c r="AU22" s="24">
        <f>'Steam coal'!AU22+'Coking coal'!AU22+Lignite!AU22</f>
        <v>0</v>
      </c>
      <c r="AV22" s="24">
        <f>'Steam coal'!AV22+'Coking coal'!AV22+Lignite!AV22</f>
        <v>0</v>
      </c>
      <c r="AW22" s="24">
        <f>'Steam coal'!AW22+'Coking coal'!AW22+Lignite!AW22</f>
        <v>0</v>
      </c>
      <c r="AX22" s="24">
        <f>'Steam coal'!AX22+'Coking coal'!AX22+Lignite!AX22</f>
        <v>0</v>
      </c>
      <c r="AY22" s="24">
        <f>'Steam coal'!AY22+'Coking coal'!AY22+Lignite!AY22</f>
        <v>0</v>
      </c>
      <c r="AZ22" s="24">
        <f>'Steam coal'!AZ22+'Coking coal'!AZ22+Lignite!AZ22</f>
        <v>0</v>
      </c>
      <c r="BA22" s="24">
        <f>'Steam coal'!BA22+'Coking coal'!BA22+Lignite!BA22</f>
        <v>0</v>
      </c>
      <c r="BB22" s="24">
        <f>'Steam coal'!BB22+'Coking coal'!BB22+Lignite!BB22</f>
        <v>0</v>
      </c>
      <c r="BC22" s="24">
        <f>'Steam coal'!BC22+'Coking coal'!BC22+Lignite!BC22</f>
        <v>0</v>
      </c>
      <c r="BD22" s="24">
        <f>'Steam coal'!BD22+'Coking coal'!BD22+Lignite!BD22</f>
        <v>0</v>
      </c>
      <c r="BE22" s="24">
        <f>'Steam coal'!BE22+'Coking coal'!BE22+Lignite!BE22</f>
        <v>0</v>
      </c>
      <c r="BF22" s="24">
        <f>'Steam coal'!BF22+'Coking coal'!BF22+Lignite!BF22</f>
        <v>0</v>
      </c>
      <c r="BG22" s="24">
        <f>'Steam coal'!BG22+'Coking coal'!BG22+Lignite!BG22</f>
        <v>0</v>
      </c>
      <c r="BH22" s="24">
        <f>'Steam coal'!BH22+'Coking coal'!BH22+Lignite!BH22</f>
        <v>0</v>
      </c>
      <c r="BI22" s="24">
        <f>'Steam coal'!BI22+'Coking coal'!BI22+Lignite!BI22</f>
        <v>0</v>
      </c>
      <c r="BJ22" s="24">
        <f>'Steam coal'!BJ22+'Coking coal'!BJ22+Lignite!BJ22</f>
        <v>0</v>
      </c>
      <c r="BK22" s="24">
        <f>'Steam coal'!BK22+'Coking coal'!BK22+Lignite!BK22</f>
        <v>0</v>
      </c>
      <c r="BL22" s="24">
        <f>'Steam coal'!BL22+'Coking coal'!BL22+Lignite!BL22</f>
        <v>0</v>
      </c>
      <c r="BM22" s="24">
        <f>'Steam coal'!BM22+'Coking coal'!BM22+Lignite!BM22</f>
        <v>0</v>
      </c>
      <c r="BN22" s="24">
        <f>'Steam coal'!BN22+'Coking coal'!BN22+Lignite!BN22</f>
        <v>0</v>
      </c>
      <c r="BO22" s="24">
        <f>'Steam coal'!BO22+'Coking coal'!BO22+Lignite!BO22</f>
        <v>0</v>
      </c>
      <c r="BP22" s="24">
        <f>'Steam coal'!BP22+'Coking coal'!BP22+Lignite!BP22</f>
        <v>0</v>
      </c>
      <c r="BQ22" s="24">
        <f>'Steam coal'!BQ22+'Coking coal'!BQ22+Lignite!BQ22</f>
        <v>0</v>
      </c>
      <c r="BR22" s="24">
        <f>'Steam coal'!BR22+'Coking coal'!BR22+Lignite!BR22</f>
        <v>0</v>
      </c>
      <c r="BS22" s="24">
        <f>'Steam coal'!BS22+'Coking coal'!BS22+Lignite!BS22</f>
        <v>0</v>
      </c>
      <c r="BT22" s="24">
        <f>'Steam coal'!BT22+'Coking coal'!BT22+Lignite!BT22</f>
        <v>0</v>
      </c>
      <c r="BU22" s="24">
        <f>'Steam coal'!BU22+'Coking coal'!BU22+Lignite!BU22</f>
        <v>0</v>
      </c>
      <c r="BV22" s="24">
        <f>'Steam coal'!BV22+'Coking coal'!BV22+Lignite!BV22</f>
        <v>0</v>
      </c>
      <c r="BW22" s="24">
        <f>'Steam coal'!BW22+'Coking coal'!BW22+Lignite!BW22</f>
        <v>0</v>
      </c>
      <c r="BX22" s="24">
        <f>'Steam coal'!BX22+'Coking coal'!BX22+Lignite!BX22</f>
        <v>0</v>
      </c>
      <c r="BY22" s="24">
        <f>'Steam coal'!BY22+'Coking coal'!BY22+Lignite!BY22</f>
        <v>0</v>
      </c>
      <c r="BZ22" s="24">
        <f>'Steam coal'!BZ22+'Coking coal'!BZ22+Lignite!BZ22</f>
        <v>0</v>
      </c>
      <c r="CA22" s="24">
        <f>'Steam coal'!CA22+'Coking coal'!CA22+Lignite!CA22</f>
        <v>0</v>
      </c>
      <c r="CB22" s="24">
        <f>'Steam coal'!CB22+'Coking coal'!CB22+Lignite!CB22</f>
        <v>0</v>
      </c>
      <c r="CC22" s="24">
        <f>'Steam coal'!CC22+'Coking coal'!CC22+Lignite!CC22</f>
        <v>0</v>
      </c>
    </row>
    <row r="23" spans="1:81" x14ac:dyDescent="0.15">
      <c r="A23" t="str">
        <f>'Steam coal'!A23</f>
        <v>Domestic supply</v>
      </c>
      <c r="B23" s="24">
        <f>'Steam coal'!B23+'Coking coal'!B23+Lignite!B23</f>
        <v>4643111</v>
      </c>
      <c r="C23" s="24">
        <f>'Steam coal'!C23+'Coking coal'!C23+Lignite!C23</f>
        <v>4478169</v>
      </c>
      <c r="D23" s="24">
        <f>'Steam coal'!D23+'Coking coal'!D23+Lignite!D23</f>
        <v>4395763</v>
      </c>
      <c r="E23" s="24">
        <f>'Steam coal'!E23+'Coking coal'!E23+Lignite!E23</f>
        <v>4409351</v>
      </c>
      <c r="F23" s="24">
        <f>'Steam coal'!F23+'Coking coal'!F23+Lignite!F23</f>
        <v>4438452</v>
      </c>
      <c r="G23" s="24">
        <f>'Steam coal'!G23+'Coking coal'!G23+Lignite!G23</f>
        <v>4556356</v>
      </c>
      <c r="H23" s="24">
        <f>'Steam coal'!H23+'Coking coal'!H23+Lignite!H23</f>
        <v>4647959</v>
      </c>
      <c r="I23" s="24">
        <f>'Steam coal'!I23+'Coking coal'!I23+Lignite!I23</f>
        <v>4592708</v>
      </c>
      <c r="J23" s="24">
        <f>'Steam coal'!J23+'Coking coal'!J23+Lignite!J23</f>
        <v>4543669</v>
      </c>
      <c r="K23" s="24">
        <f>'Steam coal'!K23+'Coking coal'!K23+Lignite!K23</f>
        <v>4525084</v>
      </c>
      <c r="L23" s="24">
        <f>'Steam coal'!L23+'Coking coal'!L23+Lignite!L23</f>
        <v>4700500</v>
      </c>
      <c r="M23" s="24">
        <f>'Steam coal'!M23+'Coking coal'!M23+Lignite!M23</f>
        <v>4805727</v>
      </c>
      <c r="N23" s="24">
        <f>'Steam coal'!N23+'Coking coal'!N23+Lignite!N23</f>
        <v>4939302</v>
      </c>
      <c r="O23" s="24">
        <f>'Steam coal'!O23+'Coking coal'!O23+Lignite!O23</f>
        <v>5317530</v>
      </c>
      <c r="P23" s="24">
        <f>'Steam coal'!P23+'Coking coal'!P23+Lignite!P23</f>
        <v>5704516</v>
      </c>
      <c r="Q23" s="24">
        <f>'Steam coal'!Q23+'Coking coal'!Q23+Lignite!Q23</f>
        <v>6039048</v>
      </c>
      <c r="R23" s="24">
        <f>'Steam coal'!R23+'Coking coal'!R23+Lignite!R23</f>
        <v>6378966</v>
      </c>
      <c r="S23" s="24">
        <f>'Steam coal'!S23+'Coking coal'!S23+Lignite!S23</f>
        <v>6701335</v>
      </c>
      <c r="T23" s="24">
        <f>'Steam coal'!T23+'Coking coal'!T23+Lignite!T23</f>
        <v>6846749</v>
      </c>
      <c r="U23" s="24">
        <f>'Steam coal'!U23+'Coking coal'!U23+Lignite!U23</f>
        <v>6898285</v>
      </c>
      <c r="V23" s="24">
        <f>'Steam coal'!V23+'Coking coal'!V23+Lignite!V23</f>
        <v>7357454</v>
      </c>
      <c r="W23" s="24">
        <f>'Steam coal'!W23+'Coking coal'!W23+Lignite!W23</f>
        <v>7771577</v>
      </c>
      <c r="X23" s="24">
        <f>'Steam coal'!X23+'Coking coal'!X23+Lignite!X23</f>
        <v>7914275</v>
      </c>
      <c r="Y23" s="24">
        <f>'Steam coal'!Y23+'Coking coal'!Y23+Lignite!Y23</f>
        <v>8001607</v>
      </c>
      <c r="Z23" s="24">
        <f>'Steam coal'!Z23+'Coking coal'!Z23+Lignite!Z23</f>
        <v>7926829</v>
      </c>
      <c r="AA23" s="24">
        <f>'Steam coal'!AA23+'Coking coal'!AA23+Lignite!AA23</f>
        <v>7696158</v>
      </c>
      <c r="AB23" s="24">
        <f>'Steam coal'!AB23+'Coking coal'!AB23+Lignite!AB23</f>
        <v>7504105</v>
      </c>
      <c r="AC23" s="24">
        <f>'Steam coal'!AC23+'Coking coal'!AC23+Lignite!AC23</f>
        <v>7638718</v>
      </c>
      <c r="AD23" s="24">
        <f>'Steam coal'!AD23+'Coking coal'!AD23+Lignite!AD23</f>
        <v>7772564</v>
      </c>
      <c r="AE23" s="24">
        <f>'Steam coal'!AE23+'Coking coal'!AE23+Lignite!AE23</f>
        <v>7640660</v>
      </c>
      <c r="AF23" s="24">
        <f>'Steam coal'!AF23+'Coking coal'!AF23+Lignite!AF23</f>
        <v>0</v>
      </c>
      <c r="AG23" s="24">
        <f>'Steam coal'!AG23+'Coking coal'!AG23+Lignite!AG23</f>
        <v>0</v>
      </c>
      <c r="AH23" s="24">
        <f>'Steam coal'!AH23+'Coking coal'!AH23+Lignite!AH23</f>
        <v>0</v>
      </c>
      <c r="AI23" s="24">
        <f>'Steam coal'!AI23+'Coking coal'!AI23+Lignite!AI23</f>
        <v>0</v>
      </c>
      <c r="AJ23" s="24">
        <f>'Steam coal'!AJ23+'Coking coal'!AJ23+Lignite!AJ23</f>
        <v>0</v>
      </c>
      <c r="AK23" s="24">
        <f>'Steam coal'!AK23+'Coking coal'!AK23+Lignite!AK23</f>
        <v>0</v>
      </c>
      <c r="AL23" s="24">
        <f>'Steam coal'!AL23+'Coking coal'!AL23+Lignite!AL23</f>
        <v>0</v>
      </c>
      <c r="AM23" s="24">
        <f>'Steam coal'!AM23+'Coking coal'!AM23+Lignite!AM23</f>
        <v>0</v>
      </c>
      <c r="AN23" s="24">
        <f>'Steam coal'!AN23+'Coking coal'!AN23+Lignite!AN23</f>
        <v>0</v>
      </c>
      <c r="AO23" s="24">
        <f>'Steam coal'!AO23+'Coking coal'!AO23+Lignite!AO23</f>
        <v>0</v>
      </c>
      <c r="AP23" s="24">
        <f>'Steam coal'!AP23+'Coking coal'!AP23+Lignite!AP23</f>
        <v>0</v>
      </c>
      <c r="AQ23" s="24">
        <f>'Steam coal'!AQ23+'Coking coal'!AQ23+Lignite!AQ23</f>
        <v>0</v>
      </c>
      <c r="AR23" s="24">
        <f>'Steam coal'!AR23+'Coking coal'!AR23+Lignite!AR23</f>
        <v>0</v>
      </c>
      <c r="AS23" s="24">
        <f>'Steam coal'!AS23+'Coking coal'!AS23+Lignite!AS23</f>
        <v>0</v>
      </c>
      <c r="AT23" s="24">
        <f>'Steam coal'!AT23+'Coking coal'!AT23+Lignite!AT23</f>
        <v>0</v>
      </c>
      <c r="AU23" s="24">
        <f>'Steam coal'!AU23+'Coking coal'!AU23+Lignite!AU23</f>
        <v>0</v>
      </c>
      <c r="AV23" s="24">
        <f>'Steam coal'!AV23+'Coking coal'!AV23+Lignite!AV23</f>
        <v>0</v>
      </c>
      <c r="AW23" s="24">
        <f>'Steam coal'!AW23+'Coking coal'!AW23+Lignite!AW23</f>
        <v>0</v>
      </c>
      <c r="AX23" s="24">
        <f>'Steam coal'!AX23+'Coking coal'!AX23+Lignite!AX23</f>
        <v>0</v>
      </c>
      <c r="AY23" s="24">
        <f>'Steam coal'!AY23+'Coking coal'!AY23+Lignite!AY23</f>
        <v>0</v>
      </c>
      <c r="AZ23" s="24">
        <f>'Steam coal'!AZ23+'Coking coal'!AZ23+Lignite!AZ23</f>
        <v>0</v>
      </c>
      <c r="BA23" s="24">
        <f>'Steam coal'!BA23+'Coking coal'!BA23+Lignite!BA23</f>
        <v>0</v>
      </c>
      <c r="BB23" s="24">
        <f>'Steam coal'!BB23+'Coking coal'!BB23+Lignite!BB23</f>
        <v>0</v>
      </c>
      <c r="BC23" s="24">
        <f>'Steam coal'!BC23+'Coking coal'!BC23+Lignite!BC23</f>
        <v>0</v>
      </c>
      <c r="BD23" s="24">
        <f>'Steam coal'!BD23+'Coking coal'!BD23+Lignite!BD23</f>
        <v>0</v>
      </c>
      <c r="BE23" s="24">
        <f>'Steam coal'!BE23+'Coking coal'!BE23+Lignite!BE23</f>
        <v>0</v>
      </c>
      <c r="BF23" s="24">
        <f>'Steam coal'!BF23+'Coking coal'!BF23+Lignite!BF23</f>
        <v>0</v>
      </c>
      <c r="BG23" s="24">
        <f>'Steam coal'!BG23+'Coking coal'!BG23+Lignite!BG23</f>
        <v>0</v>
      </c>
      <c r="BH23" s="24">
        <f>'Steam coal'!BH23+'Coking coal'!BH23+Lignite!BH23</f>
        <v>0</v>
      </c>
      <c r="BI23" s="24">
        <f>'Steam coal'!BI23+'Coking coal'!BI23+Lignite!BI23</f>
        <v>0</v>
      </c>
      <c r="BJ23" s="24">
        <f>'Steam coal'!BJ23+'Coking coal'!BJ23+Lignite!BJ23</f>
        <v>0</v>
      </c>
      <c r="BK23" s="24">
        <f>'Steam coal'!BK23+'Coking coal'!BK23+Lignite!BK23</f>
        <v>0</v>
      </c>
      <c r="BL23" s="24">
        <f>'Steam coal'!BL23+'Coking coal'!BL23+Lignite!BL23</f>
        <v>0</v>
      </c>
      <c r="BM23" s="24">
        <f>'Steam coal'!BM23+'Coking coal'!BM23+Lignite!BM23</f>
        <v>0</v>
      </c>
      <c r="BN23" s="24">
        <f>'Steam coal'!BN23+'Coking coal'!BN23+Lignite!BN23</f>
        <v>0</v>
      </c>
      <c r="BO23" s="24">
        <f>'Steam coal'!BO23+'Coking coal'!BO23+Lignite!BO23</f>
        <v>0</v>
      </c>
      <c r="BP23" s="24">
        <f>'Steam coal'!BP23+'Coking coal'!BP23+Lignite!BP23</f>
        <v>0</v>
      </c>
      <c r="BQ23" s="24">
        <f>'Steam coal'!BQ23+'Coking coal'!BQ23+Lignite!BQ23</f>
        <v>0</v>
      </c>
      <c r="BR23" s="24">
        <f>'Steam coal'!BR23+'Coking coal'!BR23+Lignite!BR23</f>
        <v>0</v>
      </c>
      <c r="BS23" s="24">
        <f>'Steam coal'!BS23+'Coking coal'!BS23+Lignite!BS23</f>
        <v>0</v>
      </c>
      <c r="BT23" s="24">
        <f>'Steam coal'!BT23+'Coking coal'!BT23+Lignite!BT23</f>
        <v>0</v>
      </c>
      <c r="BU23" s="24">
        <f>'Steam coal'!BU23+'Coking coal'!BU23+Lignite!BU23</f>
        <v>0</v>
      </c>
      <c r="BV23" s="24">
        <f>'Steam coal'!BV23+'Coking coal'!BV23+Lignite!BV23</f>
        <v>0</v>
      </c>
      <c r="BW23" s="24">
        <f>'Steam coal'!BW23+'Coking coal'!BW23+Lignite!BW23</f>
        <v>0</v>
      </c>
      <c r="BX23" s="24">
        <f>'Steam coal'!BX23+'Coking coal'!BX23+Lignite!BX23</f>
        <v>0</v>
      </c>
      <c r="BY23" s="24">
        <f>'Steam coal'!BY23+'Coking coal'!BY23+Lignite!BY23</f>
        <v>0</v>
      </c>
      <c r="BZ23" s="24">
        <f>'Steam coal'!BZ23+'Coking coal'!BZ23+Lignite!BZ23</f>
        <v>0</v>
      </c>
      <c r="CA23" s="24">
        <f>'Steam coal'!CA23+'Coking coal'!CA23+Lignite!CA23</f>
        <v>0</v>
      </c>
      <c r="CB23" s="24">
        <f>'Steam coal'!CB23+'Coking coal'!CB23+Lignite!CB23</f>
        <v>0</v>
      </c>
      <c r="CC23" s="24">
        <f>'Steam coal'!CC23+'Coking coal'!CC23+Lignite!CC23</f>
        <v>0</v>
      </c>
    </row>
    <row r="24" spans="1:81" x14ac:dyDescent="0.15">
      <c r="A24">
        <f>'Steam coal'!A24</f>
        <v>0</v>
      </c>
      <c r="B24" s="24">
        <f>'Steam coal'!B24+'Coking coal'!B24+Lignite!B24</f>
        <v>0</v>
      </c>
      <c r="C24" s="24">
        <f>'Steam coal'!C24+'Coking coal'!C24+Lignite!C24</f>
        <v>0</v>
      </c>
      <c r="D24" s="24">
        <f>'Steam coal'!D24+'Coking coal'!D24+Lignite!D24</f>
        <v>0</v>
      </c>
      <c r="E24" s="24">
        <f>'Steam coal'!E24+'Coking coal'!E24+Lignite!E24</f>
        <v>0</v>
      </c>
      <c r="F24" s="24">
        <f>'Steam coal'!F24+'Coking coal'!F24+Lignite!F24</f>
        <v>0</v>
      </c>
      <c r="G24" s="24">
        <f>'Steam coal'!G24+'Coking coal'!G24+Lignite!G24</f>
        <v>0</v>
      </c>
      <c r="H24" s="24">
        <f>'Steam coal'!H24+'Coking coal'!H24+Lignite!H24</f>
        <v>0</v>
      </c>
      <c r="I24" s="24">
        <f>'Steam coal'!I24+'Coking coal'!I24+Lignite!I24</f>
        <v>0</v>
      </c>
      <c r="J24" s="24">
        <f>'Steam coal'!J24+'Coking coal'!J24+Lignite!J24</f>
        <v>0</v>
      </c>
      <c r="K24" s="24">
        <f>'Steam coal'!K24+'Coking coal'!K24+Lignite!K24</f>
        <v>0</v>
      </c>
      <c r="L24" s="24">
        <f>'Steam coal'!L24+'Coking coal'!L24+Lignite!L24</f>
        <v>0</v>
      </c>
      <c r="M24" s="24">
        <f>'Steam coal'!M24+'Coking coal'!M24+Lignite!M24</f>
        <v>0</v>
      </c>
      <c r="N24" s="24">
        <f>'Steam coal'!N24+'Coking coal'!N24+Lignite!N24</f>
        <v>0</v>
      </c>
      <c r="O24" s="24">
        <f>'Steam coal'!O24+'Coking coal'!O24+Lignite!O24</f>
        <v>0</v>
      </c>
      <c r="P24" s="24">
        <f>'Steam coal'!P24+'Coking coal'!P24+Lignite!P24</f>
        <v>0</v>
      </c>
      <c r="Q24" s="24">
        <f>'Steam coal'!Q24+'Coking coal'!Q24+Lignite!Q24</f>
        <v>0</v>
      </c>
      <c r="R24" s="24">
        <f>'Steam coal'!R24+'Coking coal'!R24+Lignite!R24</f>
        <v>0</v>
      </c>
      <c r="S24" s="24">
        <f>'Steam coal'!S24+'Coking coal'!S24+Lignite!S24</f>
        <v>0</v>
      </c>
      <c r="T24" s="24">
        <f>'Steam coal'!T24+'Coking coal'!T24+Lignite!T24</f>
        <v>0</v>
      </c>
      <c r="U24" s="24">
        <f>'Steam coal'!U24+'Coking coal'!U24+Lignite!U24</f>
        <v>0</v>
      </c>
      <c r="V24" s="24">
        <f>'Steam coal'!V24+'Coking coal'!V24+Lignite!V24</f>
        <v>0</v>
      </c>
      <c r="W24" s="24">
        <f>'Steam coal'!W24+'Coking coal'!W24+Lignite!W24</f>
        <v>0</v>
      </c>
      <c r="X24" s="24">
        <f>'Steam coal'!X24+'Coking coal'!X24+Lignite!X24</f>
        <v>0</v>
      </c>
      <c r="Y24" s="24">
        <f>'Steam coal'!Y24+'Coking coal'!Y24+Lignite!Y24</f>
        <v>0</v>
      </c>
      <c r="Z24" s="24">
        <f>'Steam coal'!Z24+'Coking coal'!Z24+Lignite!Z24</f>
        <v>0</v>
      </c>
      <c r="AA24" s="24">
        <f>'Steam coal'!AA24+'Coking coal'!AA24+Lignite!AA24</f>
        <v>0</v>
      </c>
      <c r="AB24" s="24">
        <f>'Steam coal'!AB24+'Coking coal'!AB24+Lignite!AB24</f>
        <v>0</v>
      </c>
      <c r="AC24" s="24">
        <f>'Steam coal'!AC24+'Coking coal'!AC24+Lignite!AC24</f>
        <v>0</v>
      </c>
      <c r="AD24" s="24">
        <f>'Steam coal'!AD24+'Coking coal'!AD24+Lignite!AD24</f>
        <v>0</v>
      </c>
      <c r="AE24" s="24">
        <f>'Steam coal'!AE24+'Coking coal'!AE24+Lignite!AE24</f>
        <v>0</v>
      </c>
      <c r="AF24" s="24">
        <f>'Steam coal'!AF24+'Coking coal'!AF24+Lignite!AF24</f>
        <v>0</v>
      </c>
      <c r="AG24" s="24">
        <f>'Steam coal'!AG24+'Coking coal'!AG24+Lignite!AG24</f>
        <v>0</v>
      </c>
      <c r="AH24" s="24">
        <f>'Steam coal'!AH24+'Coking coal'!AH24+Lignite!AH24</f>
        <v>0</v>
      </c>
      <c r="AI24" s="24">
        <f>'Steam coal'!AI24+'Coking coal'!AI24+Lignite!AI24</f>
        <v>0</v>
      </c>
      <c r="AJ24" s="24">
        <f>'Steam coal'!AJ24+'Coking coal'!AJ24+Lignite!AJ24</f>
        <v>0</v>
      </c>
      <c r="AK24" s="24">
        <f>'Steam coal'!AK24+'Coking coal'!AK24+Lignite!AK24</f>
        <v>0</v>
      </c>
      <c r="AL24" s="24">
        <f>'Steam coal'!AL24+'Coking coal'!AL24+Lignite!AL24</f>
        <v>0</v>
      </c>
      <c r="AM24" s="24">
        <f>'Steam coal'!AM24+'Coking coal'!AM24+Lignite!AM24</f>
        <v>0</v>
      </c>
      <c r="AN24" s="24">
        <f>'Steam coal'!AN24+'Coking coal'!AN24+Lignite!AN24</f>
        <v>0</v>
      </c>
      <c r="AO24" s="24">
        <f>'Steam coal'!AO24+'Coking coal'!AO24+Lignite!AO24</f>
        <v>0</v>
      </c>
      <c r="AP24" s="24">
        <f>'Steam coal'!AP24+'Coking coal'!AP24+Lignite!AP24</f>
        <v>0</v>
      </c>
      <c r="AQ24" s="24">
        <f>'Steam coal'!AQ24+'Coking coal'!AQ24+Lignite!AQ24</f>
        <v>0</v>
      </c>
      <c r="AR24" s="24">
        <f>'Steam coal'!AR24+'Coking coal'!AR24+Lignite!AR24</f>
        <v>0</v>
      </c>
      <c r="AS24" s="24">
        <f>'Steam coal'!AS24+'Coking coal'!AS24+Lignite!AS24</f>
        <v>0</v>
      </c>
      <c r="AT24" s="24">
        <f>'Steam coal'!AT24+'Coking coal'!AT24+Lignite!AT24</f>
        <v>0</v>
      </c>
      <c r="AU24" s="24">
        <f>'Steam coal'!AU24+'Coking coal'!AU24+Lignite!AU24</f>
        <v>0</v>
      </c>
      <c r="AV24" s="24">
        <f>'Steam coal'!AV24+'Coking coal'!AV24+Lignite!AV24</f>
        <v>0</v>
      </c>
      <c r="AW24" s="24">
        <f>'Steam coal'!AW24+'Coking coal'!AW24+Lignite!AW24</f>
        <v>0</v>
      </c>
      <c r="AX24" s="24">
        <f>'Steam coal'!AX24+'Coking coal'!AX24+Lignite!AX24</f>
        <v>0</v>
      </c>
      <c r="AY24" s="24">
        <f>'Steam coal'!AY24+'Coking coal'!AY24+Lignite!AY24</f>
        <v>0</v>
      </c>
      <c r="AZ24" s="24">
        <f>'Steam coal'!AZ24+'Coking coal'!AZ24+Lignite!AZ24</f>
        <v>0</v>
      </c>
      <c r="BA24" s="24">
        <f>'Steam coal'!BA24+'Coking coal'!BA24+Lignite!BA24</f>
        <v>0</v>
      </c>
      <c r="BB24" s="24">
        <f>'Steam coal'!BB24+'Coking coal'!BB24+Lignite!BB24</f>
        <v>0</v>
      </c>
      <c r="BC24" s="24">
        <f>'Steam coal'!BC24+'Coking coal'!BC24+Lignite!BC24</f>
        <v>0</v>
      </c>
      <c r="BD24" s="24">
        <f>'Steam coal'!BD24+'Coking coal'!BD24+Lignite!BD24</f>
        <v>0</v>
      </c>
      <c r="BE24" s="24">
        <f>'Steam coal'!BE24+'Coking coal'!BE24+Lignite!BE24</f>
        <v>0</v>
      </c>
      <c r="BF24" s="24">
        <f>'Steam coal'!BF24+'Coking coal'!BF24+Lignite!BF24</f>
        <v>0</v>
      </c>
      <c r="BG24" s="24">
        <f>'Steam coal'!BG24+'Coking coal'!BG24+Lignite!BG24</f>
        <v>0</v>
      </c>
      <c r="BH24" s="24">
        <f>'Steam coal'!BH24+'Coking coal'!BH24+Lignite!BH24</f>
        <v>0</v>
      </c>
      <c r="BI24" s="24">
        <f>'Steam coal'!BI24+'Coking coal'!BI24+Lignite!BI24</f>
        <v>0</v>
      </c>
      <c r="BJ24" s="24">
        <f>'Steam coal'!BJ24+'Coking coal'!BJ24+Lignite!BJ24</f>
        <v>0</v>
      </c>
      <c r="BK24" s="24">
        <f>'Steam coal'!BK24+'Coking coal'!BK24+Lignite!BK24</f>
        <v>0</v>
      </c>
      <c r="BL24" s="24">
        <f>'Steam coal'!BL24+'Coking coal'!BL24+Lignite!BL24</f>
        <v>0</v>
      </c>
      <c r="BM24" s="24">
        <f>'Steam coal'!BM24+'Coking coal'!BM24+Lignite!BM24</f>
        <v>0</v>
      </c>
      <c r="BN24" s="24">
        <f>'Steam coal'!BN24+'Coking coal'!BN24+Lignite!BN24</f>
        <v>0</v>
      </c>
      <c r="BO24" s="24">
        <f>'Steam coal'!BO24+'Coking coal'!BO24+Lignite!BO24</f>
        <v>0</v>
      </c>
      <c r="BP24" s="24">
        <f>'Steam coal'!BP24+'Coking coal'!BP24+Lignite!BP24</f>
        <v>0</v>
      </c>
      <c r="BQ24" s="24">
        <f>'Steam coal'!BQ24+'Coking coal'!BQ24+Lignite!BQ24</f>
        <v>0</v>
      </c>
      <c r="BR24" s="24">
        <f>'Steam coal'!BR24+'Coking coal'!BR24+Lignite!BR24</f>
        <v>0</v>
      </c>
      <c r="BS24" s="24">
        <f>'Steam coal'!BS24+'Coking coal'!BS24+Lignite!BS24</f>
        <v>0</v>
      </c>
      <c r="BT24" s="24">
        <f>'Steam coal'!BT24+'Coking coal'!BT24+Lignite!BT24</f>
        <v>0</v>
      </c>
      <c r="BU24" s="24">
        <f>'Steam coal'!BU24+'Coking coal'!BU24+Lignite!BU24</f>
        <v>0</v>
      </c>
      <c r="BV24" s="24">
        <f>'Steam coal'!BV24+'Coking coal'!BV24+Lignite!BV24</f>
        <v>0</v>
      </c>
      <c r="BW24" s="24">
        <f>'Steam coal'!BW24+'Coking coal'!BW24+Lignite!BW24</f>
        <v>0</v>
      </c>
      <c r="BX24" s="24">
        <f>'Steam coal'!BX24+'Coking coal'!BX24+Lignite!BX24</f>
        <v>0</v>
      </c>
      <c r="BY24" s="24">
        <f>'Steam coal'!BY24+'Coking coal'!BY24+Lignite!BY24</f>
        <v>0</v>
      </c>
      <c r="BZ24" s="24">
        <f>'Steam coal'!BZ24+'Coking coal'!BZ24+Lignite!BZ24</f>
        <v>0</v>
      </c>
      <c r="CA24" s="24">
        <f>'Steam coal'!CA24+'Coking coal'!CA24+Lignite!CA24</f>
        <v>0</v>
      </c>
      <c r="CB24" s="24">
        <f>'Steam coal'!CB24+'Coking coal'!CB24+Lignite!CB24</f>
        <v>0</v>
      </c>
      <c r="CC24" s="24">
        <f>'Steam coal'!CC24+'Coking coal'!CC24+Lignite!CC24</f>
        <v>0</v>
      </c>
    </row>
    <row r="25" spans="1:81" x14ac:dyDescent="0.15">
      <c r="A25">
        <f>'Steam coal'!A25</f>
        <v>0</v>
      </c>
      <c r="B25" s="24">
        <f>'Steam coal'!B25+'Coking coal'!B25+Lignite!B25</f>
        <v>0</v>
      </c>
      <c r="C25" s="24">
        <f>'Steam coal'!C25+'Coking coal'!C25+Lignite!C25</f>
        <v>0</v>
      </c>
      <c r="D25" s="24">
        <f>'Steam coal'!D25+'Coking coal'!D25+Lignite!D25</f>
        <v>0</v>
      </c>
      <c r="E25" s="24">
        <f>'Steam coal'!E25+'Coking coal'!E25+Lignite!E25</f>
        <v>0</v>
      </c>
      <c r="F25" s="24">
        <f>'Steam coal'!F25+'Coking coal'!F25+Lignite!F25</f>
        <v>0</v>
      </c>
      <c r="G25" s="24">
        <f>'Steam coal'!G25+'Coking coal'!G25+Lignite!G25</f>
        <v>0</v>
      </c>
      <c r="H25" s="24">
        <f>'Steam coal'!H25+'Coking coal'!H25+Lignite!H25</f>
        <v>0</v>
      </c>
      <c r="I25" s="24">
        <f>'Steam coal'!I25+'Coking coal'!I25+Lignite!I25</f>
        <v>0</v>
      </c>
      <c r="J25" s="24">
        <f>'Steam coal'!J25+'Coking coal'!J25+Lignite!J25</f>
        <v>0</v>
      </c>
      <c r="K25" s="24">
        <f>'Steam coal'!K25+'Coking coal'!K25+Lignite!K25</f>
        <v>0</v>
      </c>
      <c r="L25" s="24">
        <f>'Steam coal'!L25+'Coking coal'!L25+Lignite!L25</f>
        <v>0</v>
      </c>
      <c r="M25" s="24">
        <f>'Steam coal'!M25+'Coking coal'!M25+Lignite!M25</f>
        <v>0</v>
      </c>
      <c r="N25" s="24">
        <f>'Steam coal'!N25+'Coking coal'!N25+Lignite!N25</f>
        <v>0</v>
      </c>
      <c r="O25" s="24">
        <f>'Steam coal'!O25+'Coking coal'!O25+Lignite!O25</f>
        <v>0</v>
      </c>
      <c r="P25" s="24">
        <f>'Steam coal'!P25+'Coking coal'!P25+Lignite!P25</f>
        <v>0</v>
      </c>
      <c r="Q25" s="24">
        <f>'Steam coal'!Q25+'Coking coal'!Q25+Lignite!Q25</f>
        <v>0</v>
      </c>
      <c r="R25" s="24">
        <f>'Steam coal'!R25+'Coking coal'!R25+Lignite!R25</f>
        <v>0</v>
      </c>
      <c r="S25" s="24">
        <f>'Steam coal'!S25+'Coking coal'!S25+Lignite!S25</f>
        <v>0</v>
      </c>
      <c r="T25" s="24">
        <f>'Steam coal'!T25+'Coking coal'!T25+Lignite!T25</f>
        <v>0</v>
      </c>
      <c r="U25" s="24">
        <f>'Steam coal'!U25+'Coking coal'!U25+Lignite!U25</f>
        <v>0</v>
      </c>
      <c r="V25" s="24">
        <f>'Steam coal'!V25+'Coking coal'!V25+Lignite!V25</f>
        <v>0</v>
      </c>
      <c r="W25" s="24">
        <f>'Steam coal'!W25+'Coking coal'!W25+Lignite!W25</f>
        <v>0</v>
      </c>
      <c r="X25" s="24">
        <f>'Steam coal'!X25+'Coking coal'!X25+Lignite!X25</f>
        <v>0</v>
      </c>
      <c r="Y25" s="24">
        <f>'Steam coal'!Y25+'Coking coal'!Y25+Lignite!Y25</f>
        <v>0</v>
      </c>
      <c r="Z25" s="24">
        <f>'Steam coal'!Z25+'Coking coal'!Z25+Lignite!Z25</f>
        <v>0</v>
      </c>
      <c r="AA25" s="24">
        <f>'Steam coal'!AA25+'Coking coal'!AA25+Lignite!AA25</f>
        <v>0</v>
      </c>
      <c r="AB25" s="24">
        <f>'Steam coal'!AB25+'Coking coal'!AB25+Lignite!AB25</f>
        <v>0</v>
      </c>
      <c r="AC25" s="24">
        <f>'Steam coal'!AC25+'Coking coal'!AC25+Lignite!AC25</f>
        <v>0</v>
      </c>
      <c r="AD25" s="24">
        <f>'Steam coal'!AD25+'Coking coal'!AD25+Lignite!AD25</f>
        <v>0</v>
      </c>
      <c r="AE25" s="24">
        <f>'Steam coal'!AE25+'Coking coal'!AE25+Lignite!AE25</f>
        <v>0</v>
      </c>
      <c r="AF25" s="24">
        <f>'Steam coal'!AF25+'Coking coal'!AF25+Lignite!AF25</f>
        <v>0</v>
      </c>
      <c r="AG25" s="24">
        <f>'Steam coal'!AG25+'Coking coal'!AG25+Lignite!AG25</f>
        <v>0</v>
      </c>
      <c r="AH25" s="24">
        <f>'Steam coal'!AH25+'Coking coal'!AH25+Lignite!AH25</f>
        <v>0</v>
      </c>
      <c r="AI25" s="24">
        <f>'Steam coal'!AI25+'Coking coal'!AI25+Lignite!AI25</f>
        <v>0</v>
      </c>
      <c r="AJ25" s="24">
        <f>'Steam coal'!AJ25+'Coking coal'!AJ25+Lignite!AJ25</f>
        <v>0</v>
      </c>
      <c r="AK25" s="24">
        <f>'Steam coal'!AK25+'Coking coal'!AK25+Lignite!AK25</f>
        <v>0</v>
      </c>
      <c r="AL25" s="24">
        <f>'Steam coal'!AL25+'Coking coal'!AL25+Lignite!AL25</f>
        <v>0</v>
      </c>
      <c r="AM25" s="24">
        <f>'Steam coal'!AM25+'Coking coal'!AM25+Lignite!AM25</f>
        <v>0</v>
      </c>
      <c r="AN25" s="24">
        <f>'Steam coal'!AN25+'Coking coal'!AN25+Lignite!AN25</f>
        <v>0</v>
      </c>
      <c r="AO25" s="24">
        <f>'Steam coal'!AO25+'Coking coal'!AO25+Lignite!AO25</f>
        <v>0</v>
      </c>
      <c r="AP25" s="24">
        <f>'Steam coal'!AP25+'Coking coal'!AP25+Lignite!AP25</f>
        <v>0</v>
      </c>
      <c r="AQ25" s="24">
        <f>'Steam coal'!AQ25+'Coking coal'!AQ25+Lignite!AQ25</f>
        <v>0</v>
      </c>
      <c r="AR25" s="24">
        <f>'Steam coal'!AR25+'Coking coal'!AR25+Lignite!AR25</f>
        <v>0</v>
      </c>
      <c r="AS25" s="24">
        <f>'Steam coal'!AS25+'Coking coal'!AS25+Lignite!AS25</f>
        <v>0</v>
      </c>
      <c r="AT25" s="24">
        <f>'Steam coal'!AT25+'Coking coal'!AT25+Lignite!AT25</f>
        <v>0</v>
      </c>
      <c r="AU25" s="24">
        <f>'Steam coal'!AU25+'Coking coal'!AU25+Lignite!AU25</f>
        <v>0</v>
      </c>
      <c r="AV25" s="24">
        <f>'Steam coal'!AV25+'Coking coal'!AV25+Lignite!AV25</f>
        <v>0</v>
      </c>
      <c r="AW25" s="24">
        <f>'Steam coal'!AW25+'Coking coal'!AW25+Lignite!AW25</f>
        <v>0</v>
      </c>
      <c r="AX25" s="24">
        <f>'Steam coal'!AX25+'Coking coal'!AX25+Lignite!AX25</f>
        <v>0</v>
      </c>
      <c r="AY25" s="24">
        <f>'Steam coal'!AY25+'Coking coal'!AY25+Lignite!AY25</f>
        <v>0</v>
      </c>
      <c r="AZ25" s="24">
        <f>'Steam coal'!AZ25+'Coking coal'!AZ25+Lignite!AZ25</f>
        <v>0</v>
      </c>
      <c r="BA25" s="24">
        <f>'Steam coal'!BA25+'Coking coal'!BA25+Lignite!BA25</f>
        <v>0</v>
      </c>
      <c r="BB25" s="24">
        <f>'Steam coal'!BB25+'Coking coal'!BB25+Lignite!BB25</f>
        <v>0</v>
      </c>
      <c r="BC25" s="24">
        <f>'Steam coal'!BC25+'Coking coal'!BC25+Lignite!BC25</f>
        <v>0</v>
      </c>
      <c r="BD25" s="24">
        <f>'Steam coal'!BD25+'Coking coal'!BD25+Lignite!BD25</f>
        <v>0</v>
      </c>
      <c r="BE25" s="24">
        <f>'Steam coal'!BE25+'Coking coal'!BE25+Lignite!BE25</f>
        <v>0</v>
      </c>
      <c r="BF25" s="24">
        <f>'Steam coal'!BF25+'Coking coal'!BF25+Lignite!BF25</f>
        <v>0</v>
      </c>
      <c r="BG25" s="24">
        <f>'Steam coal'!BG25+'Coking coal'!BG25+Lignite!BG25</f>
        <v>0</v>
      </c>
      <c r="BH25" s="24">
        <f>'Steam coal'!BH25+'Coking coal'!BH25+Lignite!BH25</f>
        <v>0</v>
      </c>
      <c r="BI25" s="24">
        <f>'Steam coal'!BI25+'Coking coal'!BI25+Lignite!BI25</f>
        <v>0</v>
      </c>
      <c r="BJ25" s="24">
        <f>'Steam coal'!BJ25+'Coking coal'!BJ25+Lignite!BJ25</f>
        <v>0</v>
      </c>
      <c r="BK25" s="24">
        <f>'Steam coal'!BK25+'Coking coal'!BK25+Lignite!BK25</f>
        <v>0</v>
      </c>
      <c r="BL25" s="24">
        <f>'Steam coal'!BL25+'Coking coal'!BL25+Lignite!BL25</f>
        <v>0</v>
      </c>
      <c r="BM25" s="24">
        <f>'Steam coal'!BM25+'Coking coal'!BM25+Lignite!BM25</f>
        <v>0</v>
      </c>
      <c r="BN25" s="24">
        <f>'Steam coal'!BN25+'Coking coal'!BN25+Lignite!BN25</f>
        <v>0</v>
      </c>
      <c r="BO25" s="24">
        <f>'Steam coal'!BO25+'Coking coal'!BO25+Lignite!BO25</f>
        <v>0</v>
      </c>
      <c r="BP25" s="24">
        <f>'Steam coal'!BP25+'Coking coal'!BP25+Lignite!BP25</f>
        <v>0</v>
      </c>
      <c r="BQ25" s="24">
        <f>'Steam coal'!BQ25+'Coking coal'!BQ25+Lignite!BQ25</f>
        <v>0</v>
      </c>
      <c r="BR25" s="24">
        <f>'Steam coal'!BR25+'Coking coal'!BR25+Lignite!BR25</f>
        <v>0</v>
      </c>
      <c r="BS25" s="24">
        <f>'Steam coal'!BS25+'Coking coal'!BS25+Lignite!BS25</f>
        <v>0</v>
      </c>
      <c r="BT25" s="24">
        <f>'Steam coal'!BT25+'Coking coal'!BT25+Lignite!BT25</f>
        <v>0</v>
      </c>
      <c r="BU25" s="24">
        <f>'Steam coal'!BU25+'Coking coal'!BU25+Lignite!BU25</f>
        <v>0</v>
      </c>
      <c r="BV25" s="24">
        <f>'Steam coal'!BV25+'Coking coal'!BV25+Lignite!BV25</f>
        <v>0</v>
      </c>
      <c r="BW25" s="24">
        <f>'Steam coal'!BW25+'Coking coal'!BW25+Lignite!BW25</f>
        <v>0</v>
      </c>
      <c r="BX25" s="24">
        <f>'Steam coal'!BX25+'Coking coal'!BX25+Lignite!BX25</f>
        <v>0</v>
      </c>
      <c r="BY25" s="24">
        <f>'Steam coal'!BY25+'Coking coal'!BY25+Lignite!BY25</f>
        <v>0</v>
      </c>
      <c r="BZ25" s="24">
        <f>'Steam coal'!BZ25+'Coking coal'!BZ25+Lignite!BZ25</f>
        <v>0</v>
      </c>
      <c r="CA25" s="24">
        <f>'Steam coal'!CA25+'Coking coal'!CA25+Lignite!CA25</f>
        <v>0</v>
      </c>
      <c r="CB25" s="24">
        <f>'Steam coal'!CB25+'Coking coal'!CB25+Lignite!CB25</f>
        <v>0</v>
      </c>
      <c r="CC25" s="24">
        <f>'Steam coal'!CC25+'Coking coal'!CC25+Lignite!CC25</f>
        <v>0</v>
      </c>
    </row>
    <row r="26" spans="1:81" x14ac:dyDescent="0.15">
      <c r="A26">
        <f>'Steam coal'!A26</f>
        <v>0</v>
      </c>
      <c r="B26" s="24">
        <f>'Steam coal'!B26+'Coking coal'!B26+Lignite!B26</f>
        <v>0</v>
      </c>
      <c r="C26" s="24">
        <f>'Steam coal'!C26+'Coking coal'!C26+Lignite!C26</f>
        <v>0</v>
      </c>
      <c r="D26" s="24">
        <f>'Steam coal'!D26+'Coking coal'!D26+Lignite!D26</f>
        <v>0</v>
      </c>
      <c r="E26" s="24">
        <f>'Steam coal'!E26+'Coking coal'!E26+Lignite!E26</f>
        <v>0</v>
      </c>
      <c r="F26" s="24">
        <f>'Steam coal'!F26+'Coking coal'!F26+Lignite!F26</f>
        <v>0</v>
      </c>
      <c r="G26" s="24">
        <f>'Steam coal'!G26+'Coking coal'!G26+Lignite!G26</f>
        <v>0</v>
      </c>
      <c r="H26" s="24">
        <f>'Steam coal'!H26+'Coking coal'!H26+Lignite!H26</f>
        <v>0</v>
      </c>
      <c r="I26" s="24">
        <f>'Steam coal'!I26+'Coking coal'!I26+Lignite!I26</f>
        <v>0</v>
      </c>
      <c r="J26" s="24">
        <f>'Steam coal'!J26+'Coking coal'!J26+Lignite!J26</f>
        <v>0</v>
      </c>
      <c r="K26" s="24">
        <f>'Steam coal'!K26+'Coking coal'!K26+Lignite!K26</f>
        <v>0</v>
      </c>
      <c r="L26" s="24">
        <f>'Steam coal'!L26+'Coking coal'!L26+Lignite!L26</f>
        <v>0</v>
      </c>
      <c r="M26" s="24">
        <f>'Steam coal'!M26+'Coking coal'!M26+Lignite!M26</f>
        <v>0</v>
      </c>
      <c r="N26" s="24">
        <f>'Steam coal'!N26+'Coking coal'!N26+Lignite!N26</f>
        <v>0</v>
      </c>
      <c r="O26" s="24">
        <f>'Steam coal'!O26+'Coking coal'!O26+Lignite!O26</f>
        <v>0</v>
      </c>
      <c r="P26" s="24">
        <f>'Steam coal'!P26+'Coking coal'!P26+Lignite!P26</f>
        <v>0</v>
      </c>
      <c r="Q26" s="24">
        <f>'Steam coal'!Q26+'Coking coal'!Q26+Lignite!Q26</f>
        <v>0</v>
      </c>
      <c r="R26" s="24">
        <f>'Steam coal'!R26+'Coking coal'!R26+Lignite!R26</f>
        <v>0</v>
      </c>
      <c r="S26" s="24">
        <f>'Steam coal'!S26+'Coking coal'!S26+Lignite!S26</f>
        <v>0</v>
      </c>
      <c r="T26" s="24">
        <f>'Steam coal'!T26+'Coking coal'!T26+Lignite!T26</f>
        <v>0</v>
      </c>
      <c r="U26" s="24">
        <f>'Steam coal'!U26+'Coking coal'!U26+Lignite!U26</f>
        <v>0</v>
      </c>
      <c r="V26" s="24">
        <f>'Steam coal'!V26+'Coking coal'!V26+Lignite!V26</f>
        <v>0</v>
      </c>
      <c r="W26" s="24">
        <f>'Steam coal'!W26+'Coking coal'!W26+Lignite!W26</f>
        <v>0</v>
      </c>
      <c r="X26" s="24">
        <f>'Steam coal'!X26+'Coking coal'!X26+Lignite!X26</f>
        <v>0</v>
      </c>
      <c r="Y26" s="24">
        <f>'Steam coal'!Y26+'Coking coal'!Y26+Lignite!Y26</f>
        <v>0</v>
      </c>
      <c r="Z26" s="24">
        <f>'Steam coal'!Z26+'Coking coal'!Z26+Lignite!Z26</f>
        <v>0</v>
      </c>
      <c r="AA26" s="24">
        <f>'Steam coal'!AA26+'Coking coal'!AA26+Lignite!AA26</f>
        <v>0</v>
      </c>
      <c r="AB26" s="24">
        <f>'Steam coal'!AB26+'Coking coal'!AB26+Lignite!AB26</f>
        <v>0</v>
      </c>
      <c r="AC26" s="24">
        <f>'Steam coal'!AC26+'Coking coal'!AC26+Lignite!AC26</f>
        <v>0</v>
      </c>
      <c r="AD26" s="24">
        <f>'Steam coal'!AD26+'Coking coal'!AD26+Lignite!AD26</f>
        <v>0</v>
      </c>
      <c r="AE26" s="24">
        <f>'Steam coal'!AE26+'Coking coal'!AE26+Lignite!AE26</f>
        <v>0</v>
      </c>
      <c r="AF26" s="24">
        <f>'Steam coal'!AF26+'Coking coal'!AF26+Lignite!AF26</f>
        <v>0</v>
      </c>
      <c r="AG26" s="24">
        <f>'Steam coal'!AG26+'Coking coal'!AG26+Lignite!AG26</f>
        <v>0</v>
      </c>
      <c r="AH26" s="24">
        <f>'Steam coal'!AH26+'Coking coal'!AH26+Lignite!AH26</f>
        <v>0</v>
      </c>
      <c r="AI26" s="24">
        <f>'Steam coal'!AI26+'Coking coal'!AI26+Lignite!AI26</f>
        <v>0</v>
      </c>
      <c r="AJ26" s="24">
        <f>'Steam coal'!AJ26+'Coking coal'!AJ26+Lignite!AJ26</f>
        <v>0</v>
      </c>
      <c r="AK26" s="24">
        <f>'Steam coal'!AK26+'Coking coal'!AK26+Lignite!AK26</f>
        <v>0</v>
      </c>
      <c r="AL26" s="24">
        <f>'Steam coal'!AL26+'Coking coal'!AL26+Lignite!AL26</f>
        <v>0</v>
      </c>
      <c r="AM26" s="24">
        <f>'Steam coal'!AM26+'Coking coal'!AM26+Lignite!AM26</f>
        <v>0</v>
      </c>
      <c r="AN26" s="24">
        <f>'Steam coal'!AN26+'Coking coal'!AN26+Lignite!AN26</f>
        <v>0</v>
      </c>
      <c r="AO26" s="24">
        <f>'Steam coal'!AO26+'Coking coal'!AO26+Lignite!AO26</f>
        <v>0</v>
      </c>
      <c r="AP26" s="24">
        <f>'Steam coal'!AP26+'Coking coal'!AP26+Lignite!AP26</f>
        <v>0</v>
      </c>
      <c r="AQ26" s="24">
        <f>'Steam coal'!AQ26+'Coking coal'!AQ26+Lignite!AQ26</f>
        <v>0</v>
      </c>
      <c r="AR26" s="24">
        <f>'Steam coal'!AR26+'Coking coal'!AR26+Lignite!AR26</f>
        <v>0</v>
      </c>
      <c r="AS26" s="24">
        <f>'Steam coal'!AS26+'Coking coal'!AS26+Lignite!AS26</f>
        <v>0</v>
      </c>
      <c r="AT26" s="24">
        <f>'Steam coal'!AT26+'Coking coal'!AT26+Lignite!AT26</f>
        <v>0</v>
      </c>
      <c r="AU26" s="24">
        <f>'Steam coal'!AU26+'Coking coal'!AU26+Lignite!AU26</f>
        <v>0</v>
      </c>
      <c r="AV26" s="24">
        <f>'Steam coal'!AV26+'Coking coal'!AV26+Lignite!AV26</f>
        <v>0</v>
      </c>
      <c r="AW26" s="24">
        <f>'Steam coal'!AW26+'Coking coal'!AW26+Lignite!AW26</f>
        <v>0</v>
      </c>
      <c r="AX26" s="24">
        <f>'Steam coal'!AX26+'Coking coal'!AX26+Lignite!AX26</f>
        <v>0</v>
      </c>
      <c r="AY26" s="24">
        <f>'Steam coal'!AY26+'Coking coal'!AY26+Lignite!AY26</f>
        <v>0</v>
      </c>
      <c r="AZ26" s="24">
        <f>'Steam coal'!AZ26+'Coking coal'!AZ26+Lignite!AZ26</f>
        <v>0</v>
      </c>
      <c r="BA26" s="24">
        <f>'Steam coal'!BA26+'Coking coal'!BA26+Lignite!BA26</f>
        <v>0</v>
      </c>
      <c r="BB26" s="24">
        <f>'Steam coal'!BB26+'Coking coal'!BB26+Lignite!BB26</f>
        <v>0</v>
      </c>
      <c r="BC26" s="24">
        <f>'Steam coal'!BC26+'Coking coal'!BC26+Lignite!BC26</f>
        <v>0</v>
      </c>
      <c r="BD26" s="24">
        <f>'Steam coal'!BD26+'Coking coal'!BD26+Lignite!BD26</f>
        <v>0</v>
      </c>
      <c r="BE26" s="24">
        <f>'Steam coal'!BE26+'Coking coal'!BE26+Lignite!BE26</f>
        <v>0</v>
      </c>
      <c r="BF26" s="24">
        <f>'Steam coal'!BF26+'Coking coal'!BF26+Lignite!BF26</f>
        <v>0</v>
      </c>
      <c r="BG26" s="24">
        <f>'Steam coal'!BG26+'Coking coal'!BG26+Lignite!BG26</f>
        <v>0</v>
      </c>
      <c r="BH26" s="24">
        <f>'Steam coal'!BH26+'Coking coal'!BH26+Lignite!BH26</f>
        <v>0</v>
      </c>
      <c r="BI26" s="24">
        <f>'Steam coal'!BI26+'Coking coal'!BI26+Lignite!BI26</f>
        <v>0</v>
      </c>
      <c r="BJ26" s="24">
        <f>'Steam coal'!BJ26+'Coking coal'!BJ26+Lignite!BJ26</f>
        <v>0</v>
      </c>
      <c r="BK26" s="24">
        <f>'Steam coal'!BK26+'Coking coal'!BK26+Lignite!BK26</f>
        <v>0</v>
      </c>
      <c r="BL26" s="24">
        <f>'Steam coal'!BL26+'Coking coal'!BL26+Lignite!BL26</f>
        <v>0</v>
      </c>
      <c r="BM26" s="24">
        <f>'Steam coal'!BM26+'Coking coal'!BM26+Lignite!BM26</f>
        <v>0</v>
      </c>
      <c r="BN26" s="24">
        <f>'Steam coal'!BN26+'Coking coal'!BN26+Lignite!BN26</f>
        <v>0</v>
      </c>
      <c r="BO26" s="24">
        <f>'Steam coal'!BO26+'Coking coal'!BO26+Lignite!BO26</f>
        <v>0</v>
      </c>
      <c r="BP26" s="24">
        <f>'Steam coal'!BP26+'Coking coal'!BP26+Lignite!BP26</f>
        <v>0</v>
      </c>
      <c r="BQ26" s="24">
        <f>'Steam coal'!BQ26+'Coking coal'!BQ26+Lignite!BQ26</f>
        <v>0</v>
      </c>
      <c r="BR26" s="24">
        <f>'Steam coal'!BR26+'Coking coal'!BR26+Lignite!BR26</f>
        <v>0</v>
      </c>
      <c r="BS26" s="24">
        <f>'Steam coal'!BS26+'Coking coal'!BS26+Lignite!BS26</f>
        <v>0</v>
      </c>
      <c r="BT26" s="24">
        <f>'Steam coal'!BT26+'Coking coal'!BT26+Lignite!BT26</f>
        <v>0</v>
      </c>
      <c r="BU26" s="24">
        <f>'Steam coal'!BU26+'Coking coal'!BU26+Lignite!BU26</f>
        <v>0</v>
      </c>
      <c r="BV26" s="24">
        <f>'Steam coal'!BV26+'Coking coal'!BV26+Lignite!BV26</f>
        <v>0</v>
      </c>
      <c r="BW26" s="24">
        <f>'Steam coal'!BW26+'Coking coal'!BW26+Lignite!BW26</f>
        <v>0</v>
      </c>
      <c r="BX26" s="24">
        <f>'Steam coal'!BX26+'Coking coal'!BX26+Lignite!BX26</f>
        <v>0</v>
      </c>
      <c r="BY26" s="24">
        <f>'Steam coal'!BY26+'Coking coal'!BY26+Lignite!BY26</f>
        <v>0</v>
      </c>
      <c r="BZ26" s="24">
        <f>'Steam coal'!BZ26+'Coking coal'!BZ26+Lignite!BZ26</f>
        <v>0</v>
      </c>
      <c r="CA26" s="24">
        <f>'Steam coal'!CA26+'Coking coal'!CA26+Lignite!CA26</f>
        <v>0</v>
      </c>
      <c r="CB26" s="24">
        <f>'Steam coal'!CB26+'Coking coal'!CB26+Lignite!CB26</f>
        <v>0</v>
      </c>
      <c r="CC26" s="24">
        <f>'Steam coal'!CC26+'Coking coal'!CC26+Lignite!CC26</f>
        <v>0</v>
      </c>
    </row>
    <row r="27" spans="1:81" x14ac:dyDescent="0.15">
      <c r="A27">
        <f>'Steam coal'!A27</f>
        <v>0</v>
      </c>
      <c r="B27" s="24">
        <f>'Steam coal'!B27+'Coking coal'!B27+Lignite!B27</f>
        <v>0</v>
      </c>
      <c r="C27" s="24">
        <f>'Steam coal'!C27+'Coking coal'!C27+Lignite!C27</f>
        <v>0</v>
      </c>
      <c r="D27" s="24">
        <f>'Steam coal'!D27+'Coking coal'!D27+Lignite!D27</f>
        <v>0</v>
      </c>
      <c r="E27" s="24">
        <f>'Steam coal'!E27+'Coking coal'!E27+Lignite!E27</f>
        <v>0</v>
      </c>
      <c r="F27" s="24">
        <f>'Steam coal'!F27+'Coking coal'!F27+Lignite!F27</f>
        <v>0</v>
      </c>
      <c r="G27" s="24">
        <f>'Steam coal'!G27+'Coking coal'!G27+Lignite!G27</f>
        <v>0</v>
      </c>
      <c r="H27" s="24">
        <f>'Steam coal'!H27+'Coking coal'!H27+Lignite!H27</f>
        <v>0</v>
      </c>
      <c r="I27" s="24">
        <f>'Steam coal'!I27+'Coking coal'!I27+Lignite!I27</f>
        <v>0</v>
      </c>
      <c r="J27" s="24">
        <f>'Steam coal'!J27+'Coking coal'!J27+Lignite!J27</f>
        <v>0</v>
      </c>
      <c r="K27" s="24">
        <f>'Steam coal'!K27+'Coking coal'!K27+Lignite!K27</f>
        <v>0</v>
      </c>
      <c r="L27" s="24">
        <f>'Steam coal'!L27+'Coking coal'!L27+Lignite!L27</f>
        <v>0</v>
      </c>
      <c r="M27" s="24">
        <f>'Steam coal'!M27+'Coking coal'!M27+Lignite!M27</f>
        <v>0</v>
      </c>
      <c r="N27" s="24">
        <f>'Steam coal'!N27+'Coking coal'!N27+Lignite!N27</f>
        <v>0</v>
      </c>
      <c r="O27" s="24">
        <f>'Steam coal'!O27+'Coking coal'!O27+Lignite!O27</f>
        <v>0</v>
      </c>
      <c r="P27" s="24">
        <f>'Steam coal'!P27+'Coking coal'!P27+Lignite!P27</f>
        <v>0</v>
      </c>
      <c r="Q27" s="24">
        <f>'Steam coal'!Q27+'Coking coal'!Q27+Lignite!Q27</f>
        <v>0</v>
      </c>
      <c r="R27" s="24">
        <f>'Steam coal'!R27+'Coking coal'!R27+Lignite!R27</f>
        <v>0</v>
      </c>
      <c r="S27" s="24">
        <f>'Steam coal'!S27+'Coking coal'!S27+Lignite!S27</f>
        <v>0</v>
      </c>
      <c r="T27" s="24">
        <f>'Steam coal'!T27+'Coking coal'!T27+Lignite!T27</f>
        <v>0</v>
      </c>
      <c r="U27" s="24">
        <f>'Steam coal'!U27+'Coking coal'!U27+Lignite!U27</f>
        <v>0</v>
      </c>
      <c r="V27" s="24">
        <f>'Steam coal'!V27+'Coking coal'!V27+Lignite!V27</f>
        <v>0</v>
      </c>
      <c r="W27" s="24">
        <f>'Steam coal'!W27+'Coking coal'!W27+Lignite!W27</f>
        <v>0</v>
      </c>
      <c r="X27" s="24">
        <f>'Steam coal'!X27+'Coking coal'!X27+Lignite!X27</f>
        <v>0</v>
      </c>
      <c r="Y27" s="24">
        <f>'Steam coal'!Y27+'Coking coal'!Y27+Lignite!Y27</f>
        <v>0</v>
      </c>
      <c r="Z27" s="24">
        <f>'Steam coal'!Z27+'Coking coal'!Z27+Lignite!Z27</f>
        <v>0</v>
      </c>
      <c r="AA27" s="24">
        <f>'Steam coal'!AA27+'Coking coal'!AA27+Lignite!AA27</f>
        <v>0</v>
      </c>
      <c r="AB27" s="24">
        <f>'Steam coal'!AB27+'Coking coal'!AB27+Lignite!AB27</f>
        <v>0</v>
      </c>
      <c r="AC27" s="24">
        <f>'Steam coal'!AC27+'Coking coal'!AC27+Lignite!AC27</f>
        <v>0</v>
      </c>
      <c r="AD27" s="24">
        <f>'Steam coal'!AD27+'Coking coal'!AD27+Lignite!AD27</f>
        <v>0</v>
      </c>
      <c r="AE27" s="24">
        <f>'Steam coal'!AE27+'Coking coal'!AE27+Lignite!AE27</f>
        <v>0</v>
      </c>
      <c r="AF27" s="24">
        <f>'Steam coal'!AF27+'Coking coal'!AF27+Lignite!AF27</f>
        <v>0</v>
      </c>
      <c r="AG27" s="24">
        <f>'Steam coal'!AG27+'Coking coal'!AG27+Lignite!AG27</f>
        <v>0</v>
      </c>
      <c r="AH27" s="24">
        <f>'Steam coal'!AH27+'Coking coal'!AH27+Lignite!AH27</f>
        <v>0</v>
      </c>
      <c r="AI27" s="24">
        <f>'Steam coal'!AI27+'Coking coal'!AI27+Lignite!AI27</f>
        <v>0</v>
      </c>
      <c r="AJ27" s="24">
        <f>'Steam coal'!AJ27+'Coking coal'!AJ27+Lignite!AJ27</f>
        <v>0</v>
      </c>
      <c r="AK27" s="24">
        <f>'Steam coal'!AK27+'Coking coal'!AK27+Lignite!AK27</f>
        <v>0</v>
      </c>
      <c r="AL27" s="24">
        <f>'Steam coal'!AL27+'Coking coal'!AL27+Lignite!AL27</f>
        <v>0</v>
      </c>
      <c r="AM27" s="24">
        <f>'Steam coal'!AM27+'Coking coal'!AM27+Lignite!AM27</f>
        <v>0</v>
      </c>
      <c r="AN27" s="24">
        <f>'Steam coal'!AN27+'Coking coal'!AN27+Lignite!AN27</f>
        <v>0</v>
      </c>
      <c r="AO27" s="24">
        <f>'Steam coal'!AO27+'Coking coal'!AO27+Lignite!AO27</f>
        <v>0</v>
      </c>
      <c r="AP27" s="24">
        <f>'Steam coal'!AP27+'Coking coal'!AP27+Lignite!AP27</f>
        <v>0</v>
      </c>
      <c r="AQ27" s="24">
        <f>'Steam coal'!AQ27+'Coking coal'!AQ27+Lignite!AQ27</f>
        <v>0</v>
      </c>
      <c r="AR27" s="24">
        <f>'Steam coal'!AR27+'Coking coal'!AR27+Lignite!AR27</f>
        <v>0</v>
      </c>
      <c r="AS27" s="24">
        <f>'Steam coal'!AS27+'Coking coal'!AS27+Lignite!AS27</f>
        <v>0</v>
      </c>
      <c r="AT27" s="24">
        <f>'Steam coal'!AT27+'Coking coal'!AT27+Lignite!AT27</f>
        <v>0</v>
      </c>
      <c r="AU27" s="24">
        <f>'Steam coal'!AU27+'Coking coal'!AU27+Lignite!AU27</f>
        <v>0</v>
      </c>
      <c r="AV27" s="24">
        <f>'Steam coal'!AV27+'Coking coal'!AV27+Lignite!AV27</f>
        <v>0</v>
      </c>
      <c r="AW27" s="24">
        <f>'Steam coal'!AW27+'Coking coal'!AW27+Lignite!AW27</f>
        <v>0</v>
      </c>
      <c r="AX27" s="24">
        <f>'Steam coal'!AX27+'Coking coal'!AX27+Lignite!AX27</f>
        <v>0</v>
      </c>
      <c r="AY27" s="24">
        <f>'Steam coal'!AY27+'Coking coal'!AY27+Lignite!AY27</f>
        <v>0</v>
      </c>
      <c r="AZ27" s="24">
        <f>'Steam coal'!AZ27+'Coking coal'!AZ27+Lignite!AZ27</f>
        <v>0</v>
      </c>
      <c r="BA27" s="24">
        <f>'Steam coal'!BA27+'Coking coal'!BA27+Lignite!BA27</f>
        <v>0</v>
      </c>
      <c r="BB27" s="24">
        <f>'Steam coal'!BB27+'Coking coal'!BB27+Lignite!BB27</f>
        <v>0</v>
      </c>
      <c r="BC27" s="24">
        <f>'Steam coal'!BC27+'Coking coal'!BC27+Lignite!BC27</f>
        <v>0</v>
      </c>
      <c r="BD27" s="24">
        <f>'Steam coal'!BD27+'Coking coal'!BD27+Lignite!BD27</f>
        <v>0</v>
      </c>
      <c r="BE27" s="24">
        <f>'Steam coal'!BE27+'Coking coal'!BE27+Lignite!BE27</f>
        <v>0</v>
      </c>
      <c r="BF27" s="24">
        <f>'Steam coal'!BF27+'Coking coal'!BF27+Lignite!BF27</f>
        <v>0</v>
      </c>
      <c r="BG27" s="24">
        <f>'Steam coal'!BG27+'Coking coal'!BG27+Lignite!BG27</f>
        <v>0</v>
      </c>
      <c r="BH27" s="24">
        <f>'Steam coal'!BH27+'Coking coal'!BH27+Lignite!BH27</f>
        <v>0</v>
      </c>
      <c r="BI27" s="24">
        <f>'Steam coal'!BI27+'Coking coal'!BI27+Lignite!BI27</f>
        <v>0</v>
      </c>
      <c r="BJ27" s="24">
        <f>'Steam coal'!BJ27+'Coking coal'!BJ27+Lignite!BJ27</f>
        <v>0</v>
      </c>
      <c r="BK27" s="24">
        <f>'Steam coal'!BK27+'Coking coal'!BK27+Lignite!BK27</f>
        <v>0</v>
      </c>
      <c r="BL27" s="24">
        <f>'Steam coal'!BL27+'Coking coal'!BL27+Lignite!BL27</f>
        <v>0</v>
      </c>
      <c r="BM27" s="24">
        <f>'Steam coal'!BM27+'Coking coal'!BM27+Lignite!BM27</f>
        <v>0</v>
      </c>
      <c r="BN27" s="24">
        <f>'Steam coal'!BN27+'Coking coal'!BN27+Lignite!BN27</f>
        <v>0</v>
      </c>
      <c r="BO27" s="24">
        <f>'Steam coal'!BO27+'Coking coal'!BO27+Lignite!BO27</f>
        <v>0</v>
      </c>
      <c r="BP27" s="24">
        <f>'Steam coal'!BP27+'Coking coal'!BP27+Lignite!BP27</f>
        <v>0</v>
      </c>
      <c r="BQ27" s="24">
        <f>'Steam coal'!BQ27+'Coking coal'!BQ27+Lignite!BQ27</f>
        <v>0</v>
      </c>
      <c r="BR27" s="24">
        <f>'Steam coal'!BR27+'Coking coal'!BR27+Lignite!BR27</f>
        <v>0</v>
      </c>
      <c r="BS27" s="24">
        <f>'Steam coal'!BS27+'Coking coal'!BS27+Lignite!BS27</f>
        <v>0</v>
      </c>
      <c r="BT27" s="24">
        <f>'Steam coal'!BT27+'Coking coal'!BT27+Lignite!BT27</f>
        <v>0</v>
      </c>
      <c r="BU27" s="24">
        <f>'Steam coal'!BU27+'Coking coal'!BU27+Lignite!BU27</f>
        <v>0</v>
      </c>
      <c r="BV27" s="24">
        <f>'Steam coal'!BV27+'Coking coal'!BV27+Lignite!BV27</f>
        <v>0</v>
      </c>
      <c r="BW27" s="24">
        <f>'Steam coal'!BW27+'Coking coal'!BW27+Lignite!BW27</f>
        <v>0</v>
      </c>
      <c r="BX27" s="24">
        <f>'Steam coal'!BX27+'Coking coal'!BX27+Lignite!BX27</f>
        <v>0</v>
      </c>
      <c r="BY27" s="24">
        <f>'Steam coal'!BY27+'Coking coal'!BY27+Lignite!BY27</f>
        <v>0</v>
      </c>
      <c r="BZ27" s="24">
        <f>'Steam coal'!BZ27+'Coking coal'!BZ27+Lignite!BZ27</f>
        <v>0</v>
      </c>
      <c r="CA27" s="24">
        <f>'Steam coal'!CA27+'Coking coal'!CA27+Lignite!CA27</f>
        <v>0</v>
      </c>
      <c r="CB27" s="24">
        <f>'Steam coal'!CB27+'Coking coal'!CB27+Lignite!CB27</f>
        <v>0</v>
      </c>
      <c r="CC27" s="24">
        <f>'Steam coal'!CC27+'Coking coal'!CC27+Lignite!CC27</f>
        <v>0</v>
      </c>
    </row>
    <row r="28" spans="1:81" x14ac:dyDescent="0.15">
      <c r="A28">
        <f>'Steam coal'!A28</f>
        <v>0</v>
      </c>
      <c r="B28" s="24">
        <f>'Steam coal'!B28+'Coking coal'!B28+Lignite!B28</f>
        <v>0</v>
      </c>
      <c r="C28" s="24">
        <f>'Steam coal'!C28+'Coking coal'!C28+Lignite!C28</f>
        <v>0</v>
      </c>
      <c r="D28" s="24">
        <f>'Steam coal'!D28+'Coking coal'!D28+Lignite!D28</f>
        <v>0</v>
      </c>
      <c r="E28" s="24">
        <f>'Steam coal'!E28+'Coking coal'!E28+Lignite!E28</f>
        <v>0</v>
      </c>
      <c r="F28" s="24">
        <f>'Steam coal'!F28+'Coking coal'!F28+Lignite!F28</f>
        <v>0</v>
      </c>
      <c r="G28" s="24">
        <f>'Steam coal'!G28+'Coking coal'!G28+Lignite!G28</f>
        <v>0</v>
      </c>
      <c r="H28" s="24">
        <f>'Steam coal'!H28+'Coking coal'!H28+Lignite!H28</f>
        <v>0</v>
      </c>
      <c r="I28" s="24">
        <f>'Steam coal'!I28+'Coking coal'!I28+Lignite!I28</f>
        <v>0</v>
      </c>
      <c r="J28" s="24">
        <f>'Steam coal'!J28+'Coking coal'!J28+Lignite!J28</f>
        <v>0</v>
      </c>
      <c r="K28" s="24">
        <f>'Steam coal'!K28+'Coking coal'!K28+Lignite!K28</f>
        <v>0</v>
      </c>
      <c r="L28" s="24">
        <f>'Steam coal'!L28+'Coking coal'!L28+Lignite!L28</f>
        <v>0</v>
      </c>
      <c r="M28" s="24">
        <f>'Steam coal'!M28+'Coking coal'!M28+Lignite!M28</f>
        <v>0</v>
      </c>
      <c r="N28" s="24">
        <f>'Steam coal'!N28+'Coking coal'!N28+Lignite!N28</f>
        <v>0</v>
      </c>
      <c r="O28" s="24">
        <f>'Steam coal'!O28+'Coking coal'!O28+Lignite!O28</f>
        <v>0</v>
      </c>
      <c r="P28" s="24">
        <f>'Steam coal'!P28+'Coking coal'!P28+Lignite!P28</f>
        <v>0</v>
      </c>
      <c r="Q28" s="24">
        <f>'Steam coal'!Q28+'Coking coal'!Q28+Lignite!Q28</f>
        <v>0</v>
      </c>
      <c r="R28" s="24">
        <f>'Steam coal'!R28+'Coking coal'!R28+Lignite!R28</f>
        <v>0</v>
      </c>
      <c r="S28" s="24">
        <f>'Steam coal'!S28+'Coking coal'!S28+Lignite!S28</f>
        <v>0</v>
      </c>
      <c r="T28" s="24">
        <f>'Steam coal'!T28+'Coking coal'!T28+Lignite!T28</f>
        <v>0</v>
      </c>
      <c r="U28" s="24">
        <f>'Steam coal'!U28+'Coking coal'!U28+Lignite!U28</f>
        <v>0</v>
      </c>
      <c r="V28" s="24">
        <f>'Steam coal'!V28+'Coking coal'!V28+Lignite!V28</f>
        <v>0</v>
      </c>
      <c r="W28" s="24">
        <f>'Steam coal'!W28+'Coking coal'!W28+Lignite!W28</f>
        <v>0</v>
      </c>
      <c r="X28" s="24">
        <f>'Steam coal'!X28+'Coking coal'!X28+Lignite!X28</f>
        <v>0</v>
      </c>
      <c r="Y28" s="24">
        <f>'Steam coal'!Y28+'Coking coal'!Y28+Lignite!Y28</f>
        <v>0</v>
      </c>
      <c r="Z28" s="24">
        <f>'Steam coal'!Z28+'Coking coal'!Z28+Lignite!Z28</f>
        <v>0</v>
      </c>
      <c r="AA28" s="24">
        <f>'Steam coal'!AA28+'Coking coal'!AA28+Lignite!AA28</f>
        <v>0</v>
      </c>
      <c r="AB28" s="24">
        <f>'Steam coal'!AB28+'Coking coal'!AB28+Lignite!AB28</f>
        <v>0</v>
      </c>
      <c r="AC28" s="24">
        <f>'Steam coal'!AC28+'Coking coal'!AC28+Lignite!AC28</f>
        <v>0</v>
      </c>
      <c r="AD28" s="24">
        <f>'Steam coal'!AD28+'Coking coal'!AD28+Lignite!AD28</f>
        <v>0</v>
      </c>
      <c r="AE28" s="24">
        <f>'Steam coal'!AE28+'Coking coal'!AE28+Lignite!AE28</f>
        <v>0</v>
      </c>
      <c r="AF28" s="24">
        <f>'Steam coal'!AF28+'Coking coal'!AF28+Lignite!AF28</f>
        <v>0</v>
      </c>
      <c r="AG28" s="24">
        <f>'Steam coal'!AG28+'Coking coal'!AG28+Lignite!AG28</f>
        <v>0</v>
      </c>
      <c r="AH28" s="24">
        <f>'Steam coal'!AH28+'Coking coal'!AH28+Lignite!AH28</f>
        <v>0</v>
      </c>
      <c r="AI28" s="24">
        <f>'Steam coal'!AI28+'Coking coal'!AI28+Lignite!AI28</f>
        <v>0</v>
      </c>
      <c r="AJ28" s="24">
        <f>'Steam coal'!AJ28+'Coking coal'!AJ28+Lignite!AJ28</f>
        <v>0</v>
      </c>
      <c r="AK28" s="24">
        <f>'Steam coal'!AK28+'Coking coal'!AK28+Lignite!AK28</f>
        <v>0</v>
      </c>
      <c r="AL28" s="24">
        <f>'Steam coal'!AL28+'Coking coal'!AL28+Lignite!AL28</f>
        <v>0</v>
      </c>
      <c r="AM28" s="24">
        <f>'Steam coal'!AM28+'Coking coal'!AM28+Lignite!AM28</f>
        <v>0</v>
      </c>
      <c r="AN28" s="24">
        <f>'Steam coal'!AN28+'Coking coal'!AN28+Lignite!AN28</f>
        <v>0</v>
      </c>
      <c r="AO28" s="24">
        <f>'Steam coal'!AO28+'Coking coal'!AO28+Lignite!AO28</f>
        <v>0</v>
      </c>
      <c r="AP28" s="24">
        <f>'Steam coal'!AP28+'Coking coal'!AP28+Lignite!AP28</f>
        <v>0</v>
      </c>
      <c r="AQ28" s="24">
        <f>'Steam coal'!AQ28+'Coking coal'!AQ28+Lignite!AQ28</f>
        <v>0</v>
      </c>
      <c r="AR28" s="24">
        <f>'Steam coal'!AR28+'Coking coal'!AR28+Lignite!AR28</f>
        <v>0</v>
      </c>
      <c r="AS28" s="24">
        <f>'Steam coal'!AS28+'Coking coal'!AS28+Lignite!AS28</f>
        <v>0</v>
      </c>
      <c r="AT28" s="24">
        <f>'Steam coal'!AT28+'Coking coal'!AT28+Lignite!AT28</f>
        <v>0</v>
      </c>
      <c r="AU28" s="24">
        <f>'Steam coal'!AU28+'Coking coal'!AU28+Lignite!AU28</f>
        <v>0</v>
      </c>
      <c r="AV28" s="24">
        <f>'Steam coal'!AV28+'Coking coal'!AV28+Lignite!AV28</f>
        <v>0</v>
      </c>
      <c r="AW28" s="24">
        <f>'Steam coal'!AW28+'Coking coal'!AW28+Lignite!AW28</f>
        <v>0</v>
      </c>
      <c r="AX28" s="24">
        <f>'Steam coal'!AX28+'Coking coal'!AX28+Lignite!AX28</f>
        <v>0</v>
      </c>
      <c r="AY28" s="24">
        <f>'Steam coal'!AY28+'Coking coal'!AY28+Lignite!AY28</f>
        <v>0</v>
      </c>
      <c r="AZ28" s="24">
        <f>'Steam coal'!AZ28+'Coking coal'!AZ28+Lignite!AZ28</f>
        <v>0</v>
      </c>
      <c r="BA28" s="24">
        <f>'Steam coal'!BA28+'Coking coal'!BA28+Lignite!BA28</f>
        <v>0</v>
      </c>
      <c r="BB28" s="24">
        <f>'Steam coal'!BB28+'Coking coal'!BB28+Lignite!BB28</f>
        <v>0</v>
      </c>
      <c r="BC28" s="24">
        <f>'Steam coal'!BC28+'Coking coal'!BC28+Lignite!BC28</f>
        <v>0</v>
      </c>
      <c r="BD28" s="24">
        <f>'Steam coal'!BD28+'Coking coal'!BD28+Lignite!BD28</f>
        <v>0</v>
      </c>
      <c r="BE28" s="24">
        <f>'Steam coal'!BE28+'Coking coal'!BE28+Lignite!BE28</f>
        <v>0</v>
      </c>
      <c r="BF28" s="24">
        <f>'Steam coal'!BF28+'Coking coal'!BF28+Lignite!BF28</f>
        <v>0</v>
      </c>
      <c r="BG28" s="24">
        <f>'Steam coal'!BG28+'Coking coal'!BG28+Lignite!BG28</f>
        <v>0</v>
      </c>
      <c r="BH28" s="24">
        <f>'Steam coal'!BH28+'Coking coal'!BH28+Lignite!BH28</f>
        <v>0</v>
      </c>
      <c r="BI28" s="24">
        <f>'Steam coal'!BI28+'Coking coal'!BI28+Lignite!BI28</f>
        <v>0</v>
      </c>
      <c r="BJ28" s="24">
        <f>'Steam coal'!BJ28+'Coking coal'!BJ28+Lignite!BJ28</f>
        <v>0</v>
      </c>
      <c r="BK28" s="24">
        <f>'Steam coal'!BK28+'Coking coal'!BK28+Lignite!BK28</f>
        <v>0</v>
      </c>
      <c r="BL28" s="24">
        <f>'Steam coal'!BL28+'Coking coal'!BL28+Lignite!BL28</f>
        <v>0</v>
      </c>
      <c r="BM28" s="24">
        <f>'Steam coal'!BM28+'Coking coal'!BM28+Lignite!BM28</f>
        <v>0</v>
      </c>
      <c r="BN28" s="24">
        <f>'Steam coal'!BN28+'Coking coal'!BN28+Lignite!BN28</f>
        <v>0</v>
      </c>
      <c r="BO28" s="24">
        <f>'Steam coal'!BO28+'Coking coal'!BO28+Lignite!BO28</f>
        <v>0</v>
      </c>
      <c r="BP28" s="24">
        <f>'Steam coal'!BP28+'Coking coal'!BP28+Lignite!BP28</f>
        <v>0</v>
      </c>
      <c r="BQ28" s="24">
        <f>'Steam coal'!BQ28+'Coking coal'!BQ28+Lignite!BQ28</f>
        <v>0</v>
      </c>
      <c r="BR28" s="24">
        <f>'Steam coal'!BR28+'Coking coal'!BR28+Lignite!BR28</f>
        <v>0</v>
      </c>
      <c r="BS28" s="24">
        <f>'Steam coal'!BS28+'Coking coal'!BS28+Lignite!BS28</f>
        <v>0</v>
      </c>
      <c r="BT28" s="24">
        <f>'Steam coal'!BT28+'Coking coal'!BT28+Lignite!BT28</f>
        <v>0</v>
      </c>
      <c r="BU28" s="24">
        <f>'Steam coal'!BU28+'Coking coal'!BU28+Lignite!BU28</f>
        <v>0</v>
      </c>
      <c r="BV28" s="24">
        <f>'Steam coal'!BV28+'Coking coal'!BV28+Lignite!BV28</f>
        <v>0</v>
      </c>
      <c r="BW28" s="24">
        <f>'Steam coal'!BW28+'Coking coal'!BW28+Lignite!BW28</f>
        <v>0</v>
      </c>
      <c r="BX28" s="24">
        <f>'Steam coal'!BX28+'Coking coal'!BX28+Lignite!BX28</f>
        <v>0</v>
      </c>
      <c r="BY28" s="24">
        <f>'Steam coal'!BY28+'Coking coal'!BY28+Lignite!BY28</f>
        <v>0</v>
      </c>
      <c r="BZ28" s="24">
        <f>'Steam coal'!BZ28+'Coking coal'!BZ28+Lignite!BZ28</f>
        <v>0</v>
      </c>
      <c r="CA28" s="24">
        <f>'Steam coal'!CA28+'Coking coal'!CA28+Lignite!CA28</f>
        <v>0</v>
      </c>
      <c r="CB28" s="24">
        <f>'Steam coal'!CB28+'Coking coal'!CB28+Lignite!CB28</f>
        <v>0</v>
      </c>
      <c r="CC28" s="24">
        <f>'Steam coal'!CC28+'Coking coal'!CC28+Lignite!CC28</f>
        <v>0</v>
      </c>
    </row>
    <row r="29" spans="1:81" x14ac:dyDescent="0.15">
      <c r="A29">
        <f>'Steam coal'!A29</f>
        <v>0</v>
      </c>
      <c r="B29" s="24">
        <f>'Steam coal'!B29+'Coking coal'!B29+Lignite!B29</f>
        <v>0</v>
      </c>
      <c r="C29" s="24">
        <f>'Steam coal'!C29+'Coking coal'!C29+Lignite!C29</f>
        <v>0</v>
      </c>
      <c r="D29" s="24">
        <f>'Steam coal'!D29+'Coking coal'!D29+Lignite!D29</f>
        <v>0</v>
      </c>
      <c r="E29" s="24">
        <f>'Steam coal'!E29+'Coking coal'!E29+Lignite!E29</f>
        <v>0</v>
      </c>
      <c r="F29" s="24">
        <f>'Steam coal'!F29+'Coking coal'!F29+Lignite!F29</f>
        <v>0</v>
      </c>
      <c r="G29" s="24">
        <f>'Steam coal'!G29+'Coking coal'!G29+Lignite!G29</f>
        <v>0</v>
      </c>
      <c r="H29" s="24">
        <f>'Steam coal'!H29+'Coking coal'!H29+Lignite!H29</f>
        <v>0</v>
      </c>
      <c r="I29" s="24">
        <f>'Steam coal'!I29+'Coking coal'!I29+Lignite!I29</f>
        <v>0</v>
      </c>
      <c r="J29" s="24">
        <f>'Steam coal'!J29+'Coking coal'!J29+Lignite!J29</f>
        <v>0</v>
      </c>
      <c r="K29" s="24">
        <f>'Steam coal'!K29+'Coking coal'!K29+Lignite!K29</f>
        <v>0</v>
      </c>
      <c r="L29" s="24">
        <f>'Steam coal'!L29+'Coking coal'!L29+Lignite!L29</f>
        <v>0</v>
      </c>
      <c r="M29" s="24">
        <f>'Steam coal'!M29+'Coking coal'!M29+Lignite!M29</f>
        <v>0</v>
      </c>
      <c r="N29" s="24">
        <f>'Steam coal'!N29+'Coking coal'!N29+Lignite!N29</f>
        <v>0</v>
      </c>
      <c r="O29" s="24">
        <f>'Steam coal'!O29+'Coking coal'!O29+Lignite!O29</f>
        <v>0</v>
      </c>
      <c r="P29" s="24">
        <f>'Steam coal'!P29+'Coking coal'!P29+Lignite!P29</f>
        <v>0</v>
      </c>
      <c r="Q29" s="24">
        <f>'Steam coal'!Q29+'Coking coal'!Q29+Lignite!Q29</f>
        <v>0</v>
      </c>
      <c r="R29" s="24">
        <f>'Steam coal'!R29+'Coking coal'!R29+Lignite!R29</f>
        <v>0</v>
      </c>
      <c r="S29" s="24">
        <f>'Steam coal'!S29+'Coking coal'!S29+Lignite!S29</f>
        <v>0</v>
      </c>
      <c r="T29" s="24">
        <f>'Steam coal'!T29+'Coking coal'!T29+Lignite!T29</f>
        <v>0</v>
      </c>
      <c r="U29" s="24">
        <f>'Steam coal'!U29+'Coking coal'!U29+Lignite!U29</f>
        <v>0</v>
      </c>
      <c r="V29" s="24">
        <f>'Steam coal'!V29+'Coking coal'!V29+Lignite!V29</f>
        <v>0</v>
      </c>
      <c r="W29" s="24">
        <f>'Steam coal'!W29+'Coking coal'!W29+Lignite!W29</f>
        <v>0</v>
      </c>
      <c r="X29" s="24">
        <f>'Steam coal'!X29+'Coking coal'!X29+Lignite!X29</f>
        <v>0</v>
      </c>
      <c r="Y29" s="24">
        <f>'Steam coal'!Y29+'Coking coal'!Y29+Lignite!Y29</f>
        <v>0</v>
      </c>
      <c r="Z29" s="24">
        <f>'Steam coal'!Z29+'Coking coal'!Z29+Lignite!Z29</f>
        <v>0</v>
      </c>
      <c r="AA29" s="24">
        <f>'Steam coal'!AA29+'Coking coal'!AA29+Lignite!AA29</f>
        <v>0</v>
      </c>
      <c r="AB29" s="24">
        <f>'Steam coal'!AB29+'Coking coal'!AB29+Lignite!AB29</f>
        <v>0</v>
      </c>
      <c r="AC29" s="24">
        <f>'Steam coal'!AC29+'Coking coal'!AC29+Lignite!AC29</f>
        <v>0</v>
      </c>
      <c r="AD29" s="24">
        <f>'Steam coal'!AD29+'Coking coal'!AD29+Lignite!AD29</f>
        <v>0</v>
      </c>
      <c r="AE29" s="24">
        <f>'Steam coal'!AE29+'Coking coal'!AE29+Lignite!AE29</f>
        <v>0</v>
      </c>
      <c r="AF29" s="24">
        <f>'Steam coal'!AF29+'Coking coal'!AF29+Lignite!AF29</f>
        <v>0</v>
      </c>
      <c r="AG29" s="24">
        <f>'Steam coal'!AG29+'Coking coal'!AG29+Lignite!AG29</f>
        <v>0</v>
      </c>
      <c r="AH29" s="24">
        <f>'Steam coal'!AH29+'Coking coal'!AH29+Lignite!AH29</f>
        <v>0</v>
      </c>
      <c r="AI29" s="24">
        <f>'Steam coal'!AI29+'Coking coal'!AI29+Lignite!AI29</f>
        <v>0</v>
      </c>
      <c r="AJ29" s="24">
        <f>'Steam coal'!AJ29+'Coking coal'!AJ29+Lignite!AJ29</f>
        <v>0</v>
      </c>
      <c r="AK29" s="24">
        <f>'Steam coal'!AK29+'Coking coal'!AK29+Lignite!AK29</f>
        <v>0</v>
      </c>
      <c r="AL29" s="24">
        <f>'Steam coal'!AL29+'Coking coal'!AL29+Lignite!AL29</f>
        <v>0</v>
      </c>
      <c r="AM29" s="24">
        <f>'Steam coal'!AM29+'Coking coal'!AM29+Lignite!AM29</f>
        <v>0</v>
      </c>
      <c r="AN29" s="24">
        <f>'Steam coal'!AN29+'Coking coal'!AN29+Lignite!AN29</f>
        <v>0</v>
      </c>
      <c r="AO29" s="24">
        <f>'Steam coal'!AO29+'Coking coal'!AO29+Lignite!AO29</f>
        <v>0</v>
      </c>
      <c r="AP29" s="24">
        <f>'Steam coal'!AP29+'Coking coal'!AP29+Lignite!AP29</f>
        <v>0</v>
      </c>
      <c r="AQ29" s="24">
        <f>'Steam coal'!AQ29+'Coking coal'!AQ29+Lignite!AQ29</f>
        <v>0</v>
      </c>
      <c r="AR29" s="24">
        <f>'Steam coal'!AR29+'Coking coal'!AR29+Lignite!AR29</f>
        <v>0</v>
      </c>
      <c r="AS29" s="24">
        <f>'Steam coal'!AS29+'Coking coal'!AS29+Lignite!AS29</f>
        <v>0</v>
      </c>
      <c r="AT29" s="24">
        <f>'Steam coal'!AT29+'Coking coal'!AT29+Lignite!AT29</f>
        <v>0</v>
      </c>
      <c r="AU29" s="24">
        <f>'Steam coal'!AU29+'Coking coal'!AU29+Lignite!AU29</f>
        <v>0</v>
      </c>
      <c r="AV29" s="24">
        <f>'Steam coal'!AV29+'Coking coal'!AV29+Lignite!AV29</f>
        <v>0</v>
      </c>
      <c r="AW29" s="24">
        <f>'Steam coal'!AW29+'Coking coal'!AW29+Lignite!AW29</f>
        <v>0</v>
      </c>
      <c r="AX29" s="24">
        <f>'Steam coal'!AX29+'Coking coal'!AX29+Lignite!AX29</f>
        <v>0</v>
      </c>
      <c r="AY29" s="24">
        <f>'Steam coal'!AY29+'Coking coal'!AY29+Lignite!AY29</f>
        <v>0</v>
      </c>
      <c r="AZ29" s="24">
        <f>'Steam coal'!AZ29+'Coking coal'!AZ29+Lignite!AZ29</f>
        <v>0</v>
      </c>
      <c r="BA29" s="24">
        <f>'Steam coal'!BA29+'Coking coal'!BA29+Lignite!BA29</f>
        <v>0</v>
      </c>
      <c r="BB29" s="24">
        <f>'Steam coal'!BB29+'Coking coal'!BB29+Lignite!BB29</f>
        <v>0</v>
      </c>
      <c r="BC29" s="24">
        <f>'Steam coal'!BC29+'Coking coal'!BC29+Lignite!BC29</f>
        <v>0</v>
      </c>
      <c r="BD29" s="24">
        <f>'Steam coal'!BD29+'Coking coal'!BD29+Lignite!BD29</f>
        <v>0</v>
      </c>
      <c r="BE29" s="24">
        <f>'Steam coal'!BE29+'Coking coal'!BE29+Lignite!BE29</f>
        <v>0</v>
      </c>
      <c r="BF29" s="24">
        <f>'Steam coal'!BF29+'Coking coal'!BF29+Lignite!BF29</f>
        <v>0</v>
      </c>
      <c r="BG29" s="24">
        <f>'Steam coal'!BG29+'Coking coal'!BG29+Lignite!BG29</f>
        <v>0</v>
      </c>
      <c r="BH29" s="24">
        <f>'Steam coal'!BH29+'Coking coal'!BH29+Lignite!BH29</f>
        <v>0</v>
      </c>
      <c r="BI29" s="24">
        <f>'Steam coal'!BI29+'Coking coal'!BI29+Lignite!BI29</f>
        <v>0</v>
      </c>
      <c r="BJ29" s="24">
        <f>'Steam coal'!BJ29+'Coking coal'!BJ29+Lignite!BJ29</f>
        <v>0</v>
      </c>
      <c r="BK29" s="24">
        <f>'Steam coal'!BK29+'Coking coal'!BK29+Lignite!BK29</f>
        <v>0</v>
      </c>
      <c r="BL29" s="24">
        <f>'Steam coal'!BL29+'Coking coal'!BL29+Lignite!BL29</f>
        <v>0</v>
      </c>
      <c r="BM29" s="24">
        <f>'Steam coal'!BM29+'Coking coal'!BM29+Lignite!BM29</f>
        <v>0</v>
      </c>
      <c r="BN29" s="24">
        <f>'Steam coal'!BN29+'Coking coal'!BN29+Lignite!BN29</f>
        <v>0</v>
      </c>
      <c r="BO29" s="24">
        <f>'Steam coal'!BO29+'Coking coal'!BO29+Lignite!BO29</f>
        <v>0</v>
      </c>
      <c r="BP29" s="24">
        <f>'Steam coal'!BP29+'Coking coal'!BP29+Lignite!BP29</f>
        <v>0</v>
      </c>
      <c r="BQ29" s="24">
        <f>'Steam coal'!BQ29+'Coking coal'!BQ29+Lignite!BQ29</f>
        <v>0</v>
      </c>
      <c r="BR29" s="24">
        <f>'Steam coal'!BR29+'Coking coal'!BR29+Lignite!BR29</f>
        <v>0</v>
      </c>
      <c r="BS29" s="24">
        <f>'Steam coal'!BS29+'Coking coal'!BS29+Lignite!BS29</f>
        <v>0</v>
      </c>
      <c r="BT29" s="24">
        <f>'Steam coal'!BT29+'Coking coal'!BT29+Lignite!BT29</f>
        <v>0</v>
      </c>
      <c r="BU29" s="24">
        <f>'Steam coal'!BU29+'Coking coal'!BU29+Lignite!BU29</f>
        <v>0</v>
      </c>
      <c r="BV29" s="24">
        <f>'Steam coal'!BV29+'Coking coal'!BV29+Lignite!BV29</f>
        <v>0</v>
      </c>
      <c r="BW29" s="24">
        <f>'Steam coal'!BW29+'Coking coal'!BW29+Lignite!BW29</f>
        <v>0</v>
      </c>
      <c r="BX29" s="24">
        <f>'Steam coal'!BX29+'Coking coal'!BX29+Lignite!BX29</f>
        <v>0</v>
      </c>
      <c r="BY29" s="24">
        <f>'Steam coal'!BY29+'Coking coal'!BY29+Lignite!BY29</f>
        <v>0</v>
      </c>
      <c r="BZ29" s="24">
        <f>'Steam coal'!BZ29+'Coking coal'!BZ29+Lignite!BZ29</f>
        <v>0</v>
      </c>
      <c r="CA29" s="24">
        <f>'Steam coal'!CA29+'Coking coal'!CA29+Lignite!CA29</f>
        <v>0</v>
      </c>
      <c r="CB29" s="24">
        <f>'Steam coal'!CB29+'Coking coal'!CB29+Lignite!CB29</f>
        <v>0</v>
      </c>
      <c r="CC29" s="24">
        <f>'Steam coal'!CC29+'Coking coal'!CC29+Lignite!CC29</f>
        <v>0</v>
      </c>
    </row>
    <row r="30" spans="1:81" x14ac:dyDescent="0.15">
      <c r="A30">
        <f>'Steam coal'!A30</f>
        <v>0</v>
      </c>
      <c r="B30" s="24">
        <f>'Steam coal'!B30+'Coking coal'!B30+Lignite!B30</f>
        <v>0</v>
      </c>
      <c r="C30" s="24">
        <f>'Steam coal'!C30+'Coking coal'!C30+Lignite!C30</f>
        <v>0</v>
      </c>
      <c r="D30" s="24">
        <f>'Steam coal'!D30+'Coking coal'!D30+Lignite!D30</f>
        <v>0</v>
      </c>
      <c r="E30" s="24">
        <f>'Steam coal'!E30+'Coking coal'!E30+Lignite!E30</f>
        <v>0</v>
      </c>
      <c r="F30" s="24">
        <f>'Steam coal'!F30+'Coking coal'!F30+Lignite!F30</f>
        <v>0</v>
      </c>
      <c r="G30" s="24">
        <f>'Steam coal'!G30+'Coking coal'!G30+Lignite!G30</f>
        <v>0</v>
      </c>
      <c r="H30" s="24">
        <f>'Steam coal'!H30+'Coking coal'!H30+Lignite!H30</f>
        <v>0</v>
      </c>
      <c r="I30" s="24">
        <f>'Steam coal'!I30+'Coking coal'!I30+Lignite!I30</f>
        <v>0</v>
      </c>
      <c r="J30" s="24">
        <f>'Steam coal'!J30+'Coking coal'!J30+Lignite!J30</f>
        <v>0</v>
      </c>
      <c r="K30" s="24">
        <f>'Steam coal'!K30+'Coking coal'!K30+Lignite!K30</f>
        <v>0</v>
      </c>
      <c r="L30" s="24">
        <f>'Steam coal'!L30+'Coking coal'!L30+Lignite!L30</f>
        <v>0</v>
      </c>
      <c r="M30" s="24">
        <f>'Steam coal'!M30+'Coking coal'!M30+Lignite!M30</f>
        <v>0</v>
      </c>
      <c r="N30" s="24">
        <f>'Steam coal'!N30+'Coking coal'!N30+Lignite!N30</f>
        <v>0</v>
      </c>
      <c r="O30" s="24">
        <f>'Steam coal'!O30+'Coking coal'!O30+Lignite!O30</f>
        <v>0</v>
      </c>
      <c r="P30" s="24">
        <f>'Steam coal'!P30+'Coking coal'!P30+Lignite!P30</f>
        <v>0</v>
      </c>
      <c r="Q30" s="24">
        <f>'Steam coal'!Q30+'Coking coal'!Q30+Lignite!Q30</f>
        <v>0</v>
      </c>
      <c r="R30" s="24">
        <f>'Steam coal'!R30+'Coking coal'!R30+Lignite!R30</f>
        <v>0</v>
      </c>
      <c r="S30" s="24">
        <f>'Steam coal'!S30+'Coking coal'!S30+Lignite!S30</f>
        <v>0</v>
      </c>
      <c r="T30" s="24">
        <f>'Steam coal'!T30+'Coking coal'!T30+Lignite!T30</f>
        <v>0</v>
      </c>
      <c r="U30" s="24">
        <f>'Steam coal'!U30+'Coking coal'!U30+Lignite!U30</f>
        <v>0</v>
      </c>
      <c r="V30" s="24">
        <f>'Steam coal'!V30+'Coking coal'!V30+Lignite!V30</f>
        <v>0</v>
      </c>
      <c r="W30" s="24">
        <f>'Steam coal'!W30+'Coking coal'!W30+Lignite!W30</f>
        <v>0</v>
      </c>
      <c r="X30" s="24">
        <f>'Steam coal'!X30+'Coking coal'!X30+Lignite!X30</f>
        <v>0</v>
      </c>
      <c r="Y30" s="24">
        <f>'Steam coal'!Y30+'Coking coal'!Y30+Lignite!Y30</f>
        <v>0</v>
      </c>
      <c r="Z30" s="24">
        <f>'Steam coal'!Z30+'Coking coal'!Z30+Lignite!Z30</f>
        <v>0</v>
      </c>
      <c r="AA30" s="24">
        <f>'Steam coal'!AA30+'Coking coal'!AA30+Lignite!AA30</f>
        <v>0</v>
      </c>
      <c r="AB30" s="24">
        <f>'Steam coal'!AB30+'Coking coal'!AB30+Lignite!AB30</f>
        <v>0</v>
      </c>
      <c r="AC30" s="24">
        <f>'Steam coal'!AC30+'Coking coal'!AC30+Lignite!AC30</f>
        <v>0</v>
      </c>
      <c r="AD30" s="24">
        <f>'Steam coal'!AD30+'Coking coal'!AD30+Lignite!AD30</f>
        <v>0</v>
      </c>
      <c r="AE30" s="24">
        <f>'Steam coal'!AE30+'Coking coal'!AE30+Lignite!AE30</f>
        <v>0</v>
      </c>
      <c r="AF30" s="24">
        <f>'Steam coal'!AF30+'Coking coal'!AF30+Lignite!AF30</f>
        <v>0</v>
      </c>
      <c r="AG30" s="24">
        <f>'Steam coal'!AG30+'Coking coal'!AG30+Lignite!AG30</f>
        <v>0</v>
      </c>
      <c r="AH30" s="24">
        <f>'Steam coal'!AH30+'Coking coal'!AH30+Lignite!AH30</f>
        <v>0</v>
      </c>
      <c r="AI30" s="24">
        <f>'Steam coal'!AI30+'Coking coal'!AI30+Lignite!AI30</f>
        <v>0</v>
      </c>
      <c r="AJ30" s="24">
        <f>'Steam coal'!AJ30+'Coking coal'!AJ30+Lignite!AJ30</f>
        <v>0</v>
      </c>
      <c r="AK30" s="24">
        <f>'Steam coal'!AK30+'Coking coal'!AK30+Lignite!AK30</f>
        <v>0</v>
      </c>
      <c r="AL30" s="24">
        <f>'Steam coal'!AL30+'Coking coal'!AL30+Lignite!AL30</f>
        <v>0</v>
      </c>
      <c r="AM30" s="24">
        <f>'Steam coal'!AM30+'Coking coal'!AM30+Lignite!AM30</f>
        <v>0</v>
      </c>
      <c r="AN30" s="24">
        <f>'Steam coal'!AN30+'Coking coal'!AN30+Lignite!AN30</f>
        <v>0</v>
      </c>
      <c r="AO30" s="24">
        <f>'Steam coal'!AO30+'Coking coal'!AO30+Lignite!AO30</f>
        <v>0</v>
      </c>
      <c r="AP30" s="24">
        <f>'Steam coal'!AP30+'Coking coal'!AP30+Lignite!AP30</f>
        <v>0</v>
      </c>
      <c r="AQ30" s="24">
        <f>'Steam coal'!AQ30+'Coking coal'!AQ30+Lignite!AQ30</f>
        <v>0</v>
      </c>
      <c r="AR30" s="24">
        <f>'Steam coal'!AR30+'Coking coal'!AR30+Lignite!AR30</f>
        <v>0</v>
      </c>
      <c r="AS30" s="24">
        <f>'Steam coal'!AS30+'Coking coal'!AS30+Lignite!AS30</f>
        <v>0</v>
      </c>
      <c r="AT30" s="24">
        <f>'Steam coal'!AT30+'Coking coal'!AT30+Lignite!AT30</f>
        <v>0</v>
      </c>
      <c r="AU30" s="24">
        <f>'Steam coal'!AU30+'Coking coal'!AU30+Lignite!AU30</f>
        <v>0</v>
      </c>
      <c r="AV30" s="24">
        <f>'Steam coal'!AV30+'Coking coal'!AV30+Lignite!AV30</f>
        <v>0</v>
      </c>
      <c r="AW30" s="24">
        <f>'Steam coal'!AW30+'Coking coal'!AW30+Lignite!AW30</f>
        <v>0</v>
      </c>
      <c r="AX30" s="24">
        <f>'Steam coal'!AX30+'Coking coal'!AX30+Lignite!AX30</f>
        <v>0</v>
      </c>
      <c r="AY30" s="24">
        <f>'Steam coal'!AY30+'Coking coal'!AY30+Lignite!AY30</f>
        <v>0</v>
      </c>
      <c r="AZ30" s="24">
        <f>'Steam coal'!AZ30+'Coking coal'!AZ30+Lignite!AZ30</f>
        <v>0</v>
      </c>
      <c r="BA30" s="24">
        <f>'Steam coal'!BA30+'Coking coal'!BA30+Lignite!BA30</f>
        <v>0</v>
      </c>
      <c r="BB30" s="24">
        <f>'Steam coal'!BB30+'Coking coal'!BB30+Lignite!BB30</f>
        <v>0</v>
      </c>
      <c r="BC30" s="24">
        <f>'Steam coal'!BC30+'Coking coal'!BC30+Lignite!BC30</f>
        <v>0</v>
      </c>
      <c r="BD30" s="24">
        <f>'Steam coal'!BD30+'Coking coal'!BD30+Lignite!BD30</f>
        <v>0</v>
      </c>
      <c r="BE30" s="24">
        <f>'Steam coal'!BE30+'Coking coal'!BE30+Lignite!BE30</f>
        <v>0</v>
      </c>
      <c r="BF30" s="24">
        <f>'Steam coal'!BF30+'Coking coal'!BF30+Lignite!BF30</f>
        <v>0</v>
      </c>
      <c r="BG30" s="24">
        <f>'Steam coal'!BG30+'Coking coal'!BG30+Lignite!BG30</f>
        <v>0</v>
      </c>
      <c r="BH30" s="24">
        <f>'Steam coal'!BH30+'Coking coal'!BH30+Lignite!BH30</f>
        <v>0</v>
      </c>
      <c r="BI30" s="24">
        <f>'Steam coal'!BI30+'Coking coal'!BI30+Lignite!BI30</f>
        <v>0</v>
      </c>
      <c r="BJ30" s="24">
        <f>'Steam coal'!BJ30+'Coking coal'!BJ30+Lignite!BJ30</f>
        <v>0</v>
      </c>
      <c r="BK30" s="24">
        <f>'Steam coal'!BK30+'Coking coal'!BK30+Lignite!BK30</f>
        <v>0</v>
      </c>
      <c r="BL30" s="24">
        <f>'Steam coal'!BL30+'Coking coal'!BL30+Lignite!BL30</f>
        <v>0</v>
      </c>
      <c r="BM30" s="24">
        <f>'Steam coal'!BM30+'Coking coal'!BM30+Lignite!BM30</f>
        <v>0</v>
      </c>
      <c r="BN30" s="24">
        <f>'Steam coal'!BN30+'Coking coal'!BN30+Lignite!BN30</f>
        <v>0</v>
      </c>
      <c r="BO30" s="24">
        <f>'Steam coal'!BO30+'Coking coal'!BO30+Lignite!BO30</f>
        <v>0</v>
      </c>
      <c r="BP30" s="24">
        <f>'Steam coal'!BP30+'Coking coal'!BP30+Lignite!BP30</f>
        <v>0</v>
      </c>
      <c r="BQ30" s="24">
        <f>'Steam coal'!BQ30+'Coking coal'!BQ30+Lignite!BQ30</f>
        <v>0</v>
      </c>
      <c r="BR30" s="24">
        <f>'Steam coal'!BR30+'Coking coal'!BR30+Lignite!BR30</f>
        <v>0</v>
      </c>
      <c r="BS30" s="24">
        <f>'Steam coal'!BS30+'Coking coal'!BS30+Lignite!BS30</f>
        <v>0</v>
      </c>
      <c r="BT30" s="24">
        <f>'Steam coal'!BT30+'Coking coal'!BT30+Lignite!BT30</f>
        <v>0</v>
      </c>
      <c r="BU30" s="24">
        <f>'Steam coal'!BU30+'Coking coal'!BU30+Lignite!BU30</f>
        <v>0</v>
      </c>
      <c r="BV30" s="24">
        <f>'Steam coal'!BV30+'Coking coal'!BV30+Lignite!BV30</f>
        <v>0</v>
      </c>
      <c r="BW30" s="24">
        <f>'Steam coal'!BW30+'Coking coal'!BW30+Lignite!BW30</f>
        <v>0</v>
      </c>
      <c r="BX30" s="24">
        <f>'Steam coal'!BX30+'Coking coal'!BX30+Lignite!BX30</f>
        <v>0</v>
      </c>
      <c r="BY30" s="24">
        <f>'Steam coal'!BY30+'Coking coal'!BY30+Lignite!BY30</f>
        <v>0</v>
      </c>
      <c r="BZ30" s="24">
        <f>'Steam coal'!BZ30+'Coking coal'!BZ30+Lignite!BZ30</f>
        <v>0</v>
      </c>
      <c r="CA30" s="24">
        <f>'Steam coal'!CA30+'Coking coal'!CA30+Lignite!CA30</f>
        <v>0</v>
      </c>
      <c r="CB30" s="24">
        <f>'Steam coal'!CB30+'Coking coal'!CB30+Lignite!CB30</f>
        <v>0</v>
      </c>
      <c r="CC30" s="24">
        <f>'Steam coal'!CC30+'Coking coal'!CC30+Lignite!CC30</f>
        <v>0</v>
      </c>
    </row>
    <row r="31" spans="1:8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</row>
    <row r="32" spans="1:8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</row>
    <row r="33" spans="2:8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</row>
    <row r="34" spans="2:81" x14ac:dyDescent="0.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</row>
    <row r="35" spans="2:81" x14ac:dyDescent="0.15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</row>
    <row r="36" spans="2:81" x14ac:dyDescent="0.15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</row>
    <row r="37" spans="2:81" x14ac:dyDescent="0.1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</row>
    <row r="38" spans="2:81" x14ac:dyDescent="0.15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</row>
    <row r="39" spans="2:81" x14ac:dyDescent="0.1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</row>
    <row r="40" spans="2:81" x14ac:dyDescent="0.15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</row>
    <row r="41" spans="2:81" x14ac:dyDescent="0.1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</row>
    <row r="42" spans="2:81" x14ac:dyDescent="0.15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</row>
    <row r="43" spans="2:81" x14ac:dyDescent="0.15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</row>
    <row r="44" spans="2:81" x14ac:dyDescent="0.1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</row>
    <row r="45" spans="2:81" x14ac:dyDescent="0.1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</row>
    <row r="46" spans="2:81" x14ac:dyDescent="0.1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</row>
    <row r="47" spans="2:81" x14ac:dyDescent="0.1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</row>
    <row r="48" spans="2:81" x14ac:dyDescent="0.1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</row>
    <row r="49" spans="2:81" x14ac:dyDescent="0.1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</row>
    <row r="50" spans="2:81" x14ac:dyDescent="0.1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</row>
    <row r="51" spans="2:81" x14ac:dyDescent="0.15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</row>
    <row r="52" spans="2:81" x14ac:dyDescent="0.15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</row>
    <row r="53" spans="2:81" x14ac:dyDescent="0.15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</row>
    <row r="54" spans="2:81" x14ac:dyDescent="0.15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</row>
    <row r="55" spans="2:81" x14ac:dyDescent="0.1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</row>
    <row r="56" spans="2:81" x14ac:dyDescent="0.15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</row>
    <row r="57" spans="2:81" x14ac:dyDescent="0.1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</row>
    <row r="58" spans="2:81" x14ac:dyDescent="0.1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</row>
    <row r="59" spans="2:81" x14ac:dyDescent="0.15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</row>
    <row r="60" spans="2:81" x14ac:dyDescent="0.15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</row>
    <row r="61" spans="2:81" x14ac:dyDescent="0.1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</row>
    <row r="62" spans="2:81" x14ac:dyDescent="0.15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</row>
    <row r="63" spans="2:81" x14ac:dyDescent="0.1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</row>
    <row r="64" spans="2:81" x14ac:dyDescent="0.15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</row>
    <row r="65" spans="2:81" x14ac:dyDescent="0.15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</row>
    <row r="66" spans="2:81" x14ac:dyDescent="0.15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</row>
    <row r="67" spans="2:81" x14ac:dyDescent="0.15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</row>
    <row r="68" spans="2:81" x14ac:dyDescent="0.15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</row>
    <row r="69" spans="2:81" x14ac:dyDescent="0.1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</row>
    <row r="70" spans="2:81" x14ac:dyDescent="0.1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</row>
    <row r="71" spans="2:81" x14ac:dyDescent="0.15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</row>
    <row r="72" spans="2:81" x14ac:dyDescent="0.15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</row>
    <row r="73" spans="2:81" x14ac:dyDescent="0.15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</row>
    <row r="74" spans="2:81" x14ac:dyDescent="0.15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</row>
    <row r="75" spans="2:81" x14ac:dyDescent="0.1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</row>
    <row r="76" spans="2:81" x14ac:dyDescent="0.1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</row>
    <row r="77" spans="2:81" x14ac:dyDescent="0.15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</row>
    <row r="78" spans="2:81" x14ac:dyDescent="0.15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</row>
    <row r="79" spans="2:81" x14ac:dyDescent="0.15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</row>
    <row r="80" spans="2:81" x14ac:dyDescent="0.15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</row>
    <row r="81" spans="2:81" x14ac:dyDescent="0.1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</row>
    <row r="82" spans="2:81" x14ac:dyDescent="0.15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</row>
    <row r="83" spans="2:81" x14ac:dyDescent="0.15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</row>
    <row r="84" spans="2:81" x14ac:dyDescent="0.15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</row>
    <row r="85" spans="2:81" x14ac:dyDescent="0.1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</row>
    <row r="86" spans="2:81" x14ac:dyDescent="0.15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</row>
    <row r="87" spans="2:81" x14ac:dyDescent="0.15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</row>
    <row r="88" spans="2:81" x14ac:dyDescent="0.1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</row>
    <row r="89" spans="2:81" x14ac:dyDescent="0.15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</row>
    <row r="90" spans="2:81" x14ac:dyDescent="0.15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</row>
    <row r="91" spans="2:81" x14ac:dyDescent="0.15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</row>
    <row r="92" spans="2:81" x14ac:dyDescent="0.15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</row>
    <row r="93" spans="2:81" x14ac:dyDescent="0.15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</row>
    <row r="94" spans="2:81" x14ac:dyDescent="0.15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</row>
    <row r="95" spans="2:81" x14ac:dyDescent="0.15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</row>
    <row r="96" spans="2:81" x14ac:dyDescent="0.15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</row>
    <row r="97" spans="2:81" x14ac:dyDescent="0.15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</row>
    <row r="98" spans="2:81" x14ac:dyDescent="0.15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</row>
    <row r="99" spans="2:81" x14ac:dyDescent="0.15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</row>
    <row r="100" spans="2:81" x14ac:dyDescent="0.15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</row>
    <row r="101" spans="2:81" x14ac:dyDescent="0.15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</row>
    <row r="102" spans="2:81" x14ac:dyDescent="0.15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</row>
    <row r="103" spans="2:81" x14ac:dyDescent="0.15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</row>
    <row r="104" spans="2:81" x14ac:dyDescent="0.15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</row>
    <row r="105" spans="2:81" x14ac:dyDescent="0.15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</row>
    <row r="106" spans="2:81" x14ac:dyDescent="0.15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</row>
    <row r="107" spans="2:81" x14ac:dyDescent="0.15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</row>
    <row r="108" spans="2:81" x14ac:dyDescent="0.15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</row>
    <row r="109" spans="2:81" x14ac:dyDescent="0.15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</row>
    <row r="110" spans="2:81" x14ac:dyDescent="0.15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</row>
    <row r="111" spans="2:81" x14ac:dyDescent="0.15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</row>
    <row r="112" spans="2:81" x14ac:dyDescent="0.15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</row>
    <row r="113" spans="2:81" x14ac:dyDescent="0.15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</row>
    <row r="114" spans="2:81" x14ac:dyDescent="0.15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</row>
    <row r="115" spans="2:81" x14ac:dyDescent="0.15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</row>
    <row r="116" spans="2:81" x14ac:dyDescent="0.15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</row>
    <row r="117" spans="2:81" x14ac:dyDescent="0.15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</row>
    <row r="118" spans="2:81" x14ac:dyDescent="0.15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</row>
    <row r="119" spans="2:81" x14ac:dyDescent="0.15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</row>
    <row r="120" spans="2:81" x14ac:dyDescent="0.15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</row>
    <row r="121" spans="2:81" x14ac:dyDescent="0.15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</row>
    <row r="122" spans="2:81" x14ac:dyDescent="0.15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</row>
    <row r="123" spans="2:81" x14ac:dyDescent="0.15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</row>
    <row r="124" spans="2:81" x14ac:dyDescent="0.15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</row>
    <row r="125" spans="2:81" x14ac:dyDescent="0.15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</row>
    <row r="126" spans="2:81" x14ac:dyDescent="0.15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</row>
    <row r="127" spans="2:81" x14ac:dyDescent="0.15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</row>
    <row r="128" spans="2:81" x14ac:dyDescent="0.15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</row>
    <row r="129" spans="2:81" x14ac:dyDescent="0.15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</row>
    <row r="130" spans="2:81" x14ac:dyDescent="0.15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</row>
    <row r="131" spans="2:81" x14ac:dyDescent="0.15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</row>
    <row r="132" spans="2:81" x14ac:dyDescent="0.15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</row>
    <row r="133" spans="2:81" x14ac:dyDescent="0.15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</row>
    <row r="134" spans="2:81" x14ac:dyDescent="0.15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</row>
    <row r="135" spans="2:81" x14ac:dyDescent="0.15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</row>
    <row r="136" spans="2:81" x14ac:dyDescent="0.15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</row>
    <row r="137" spans="2:81" x14ac:dyDescent="0.15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</row>
    <row r="138" spans="2:81" x14ac:dyDescent="0.15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</row>
    <row r="139" spans="2:81" x14ac:dyDescent="0.15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</row>
    <row r="140" spans="2:81" x14ac:dyDescent="0.15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</row>
    <row r="141" spans="2:81" x14ac:dyDescent="0.15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</row>
    <row r="142" spans="2:81" x14ac:dyDescent="0.15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</row>
    <row r="143" spans="2:81" x14ac:dyDescent="0.15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</row>
    <row r="144" spans="2:81" x14ac:dyDescent="0.15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</row>
    <row r="145" spans="2:81" x14ac:dyDescent="0.15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</row>
    <row r="146" spans="2:81" x14ac:dyDescent="0.15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</row>
    <row r="147" spans="2:81" x14ac:dyDescent="0.15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</row>
    <row r="148" spans="2:81" x14ac:dyDescent="0.15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</row>
    <row r="149" spans="2:81" x14ac:dyDescent="0.15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</row>
    <row r="150" spans="2:81" x14ac:dyDescent="0.15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</row>
    <row r="151" spans="2:81" x14ac:dyDescent="0.15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</row>
    <row r="152" spans="2:81" x14ac:dyDescent="0.15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</row>
    <row r="153" spans="2:81" x14ac:dyDescent="0.15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</row>
    <row r="154" spans="2:81" x14ac:dyDescent="0.15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</row>
    <row r="155" spans="2:81" x14ac:dyDescent="0.15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</row>
    <row r="156" spans="2:81" x14ac:dyDescent="0.15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</row>
    <row r="157" spans="2:81" x14ac:dyDescent="0.15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</row>
    <row r="158" spans="2:81" x14ac:dyDescent="0.15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</row>
    <row r="159" spans="2:81" x14ac:dyDescent="0.15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</row>
    <row r="160" spans="2:81" x14ac:dyDescent="0.15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</row>
    <row r="161" spans="2:81" x14ac:dyDescent="0.15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</row>
    <row r="162" spans="2:81" x14ac:dyDescent="0.15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</row>
    <row r="163" spans="2:81" x14ac:dyDescent="0.15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</row>
    <row r="164" spans="2:81" x14ac:dyDescent="0.15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</row>
    <row r="165" spans="2:81" x14ac:dyDescent="0.15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</row>
    <row r="166" spans="2:81" x14ac:dyDescent="0.15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</row>
    <row r="167" spans="2:81" x14ac:dyDescent="0.15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</row>
    <row r="168" spans="2:81" x14ac:dyDescent="0.15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</row>
    <row r="169" spans="2:81" x14ac:dyDescent="0.15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</row>
    <row r="170" spans="2:81" x14ac:dyDescent="0.15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</row>
    <row r="171" spans="2:81" x14ac:dyDescent="0.15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</row>
    <row r="172" spans="2:81" x14ac:dyDescent="0.15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</row>
    <row r="173" spans="2:81" x14ac:dyDescent="0.15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</row>
    <row r="174" spans="2:81" x14ac:dyDescent="0.15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</row>
    <row r="175" spans="2:81" x14ac:dyDescent="0.15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</row>
    <row r="176" spans="2:81" x14ac:dyDescent="0.15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</row>
    <row r="177" spans="2:81" x14ac:dyDescent="0.15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</row>
    <row r="178" spans="2:81" x14ac:dyDescent="0.15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</row>
    <row r="179" spans="2:81" x14ac:dyDescent="0.15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</row>
    <row r="180" spans="2:81" x14ac:dyDescent="0.15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</row>
    <row r="181" spans="2:81" x14ac:dyDescent="0.15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</row>
    <row r="182" spans="2:81" x14ac:dyDescent="0.15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</row>
    <row r="183" spans="2:81" x14ac:dyDescent="0.15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</row>
    <row r="184" spans="2:81" x14ac:dyDescent="0.15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</row>
    <row r="185" spans="2:81" x14ac:dyDescent="0.15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</row>
    <row r="186" spans="2:81" x14ac:dyDescent="0.15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</row>
    <row r="187" spans="2:81" x14ac:dyDescent="0.15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</row>
    <row r="188" spans="2:81" x14ac:dyDescent="0.15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</row>
    <row r="189" spans="2:81" x14ac:dyDescent="0.15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</row>
    <row r="190" spans="2:81" x14ac:dyDescent="0.15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</row>
    <row r="191" spans="2:81" x14ac:dyDescent="0.15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</row>
    <row r="192" spans="2:81" x14ac:dyDescent="0.15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</row>
    <row r="193" spans="2:81" x14ac:dyDescent="0.15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</row>
    <row r="194" spans="2:81" x14ac:dyDescent="0.15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</row>
    <row r="195" spans="2:81" x14ac:dyDescent="0.15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</row>
    <row r="196" spans="2:81" x14ac:dyDescent="0.15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</row>
    <row r="197" spans="2:81" x14ac:dyDescent="0.15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</row>
    <row r="198" spans="2:81" x14ac:dyDescent="0.15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</row>
    <row r="199" spans="2:81" x14ac:dyDescent="0.15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</row>
    <row r="200" spans="2:81" x14ac:dyDescent="0.15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</row>
    <row r="201" spans="2:81" x14ac:dyDescent="0.15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</row>
    <row r="202" spans="2:81" x14ac:dyDescent="0.15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</row>
    <row r="203" spans="2:81" x14ac:dyDescent="0.15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</row>
    <row r="204" spans="2:81" x14ac:dyDescent="0.15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</row>
    <row r="205" spans="2:81" x14ac:dyDescent="0.15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</row>
    <row r="206" spans="2:81" x14ac:dyDescent="0.15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</row>
    <row r="207" spans="2:81" x14ac:dyDescent="0.15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</row>
    <row r="208" spans="2:81" x14ac:dyDescent="0.15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</row>
    <row r="209" spans="2:81" x14ac:dyDescent="0.15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</row>
    <row r="210" spans="2:81" x14ac:dyDescent="0.15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</row>
    <row r="211" spans="2:81" x14ac:dyDescent="0.15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</row>
    <row r="212" spans="2:81" x14ac:dyDescent="0.15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</row>
    <row r="213" spans="2:81" x14ac:dyDescent="0.15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</row>
    <row r="214" spans="2:81" x14ac:dyDescent="0.15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</row>
    <row r="215" spans="2:81" x14ac:dyDescent="0.15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</row>
    <row r="216" spans="2:81" x14ac:dyDescent="0.15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</row>
    <row r="217" spans="2:81" x14ac:dyDescent="0.15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</row>
    <row r="218" spans="2:81" x14ac:dyDescent="0.15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</row>
    <row r="219" spans="2:81" x14ac:dyDescent="0.15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</row>
    <row r="220" spans="2:81" x14ac:dyDescent="0.15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</row>
    <row r="221" spans="2:81" x14ac:dyDescent="0.15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</row>
    <row r="222" spans="2:81" x14ac:dyDescent="0.15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</row>
    <row r="223" spans="2:81" x14ac:dyDescent="0.15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</row>
    <row r="224" spans="2:81" x14ac:dyDescent="0.15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</row>
    <row r="225" spans="2:81" x14ac:dyDescent="0.15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</row>
    <row r="226" spans="2:81" x14ac:dyDescent="0.15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</row>
    <row r="227" spans="2:81" x14ac:dyDescent="0.15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</row>
    <row r="228" spans="2:81" x14ac:dyDescent="0.15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</row>
    <row r="229" spans="2:81" x14ac:dyDescent="0.15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</row>
    <row r="230" spans="2:81" x14ac:dyDescent="0.15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</row>
    <row r="231" spans="2:81" x14ac:dyDescent="0.15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</row>
    <row r="232" spans="2:81" x14ac:dyDescent="0.15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</row>
    <row r="233" spans="2:81" x14ac:dyDescent="0.15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</row>
    <row r="234" spans="2:81" x14ac:dyDescent="0.15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</row>
    <row r="235" spans="2:81" x14ac:dyDescent="0.15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</row>
    <row r="236" spans="2:81" x14ac:dyDescent="0.15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</row>
    <row r="237" spans="2:81" x14ac:dyDescent="0.15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</row>
    <row r="238" spans="2:81" x14ac:dyDescent="0.15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</row>
    <row r="239" spans="2:81" x14ac:dyDescent="0.15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</row>
    <row r="240" spans="2:81" x14ac:dyDescent="0.15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</row>
    <row r="241" spans="2:81" x14ac:dyDescent="0.15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</row>
    <row r="242" spans="2:81" x14ac:dyDescent="0.15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</row>
    <row r="243" spans="2:81" x14ac:dyDescent="0.15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</row>
    <row r="244" spans="2:81" x14ac:dyDescent="0.15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</row>
    <row r="245" spans="2:81" x14ac:dyDescent="0.15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</row>
    <row r="246" spans="2:81" x14ac:dyDescent="0.15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</row>
    <row r="247" spans="2:81" x14ac:dyDescent="0.15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</row>
    <row r="248" spans="2:81" x14ac:dyDescent="0.15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</row>
    <row r="249" spans="2:81" x14ac:dyDescent="0.15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</row>
    <row r="250" spans="2:81" x14ac:dyDescent="0.15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</row>
    <row r="251" spans="2:81" x14ac:dyDescent="0.15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</row>
    <row r="252" spans="2:81" x14ac:dyDescent="0.15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</row>
    <row r="253" spans="2:81" x14ac:dyDescent="0.15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</row>
    <row r="254" spans="2:81" x14ac:dyDescent="0.15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</row>
    <row r="255" spans="2:81" x14ac:dyDescent="0.15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</row>
    <row r="256" spans="2:81" x14ac:dyDescent="0.15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</row>
    <row r="257" spans="2:81" x14ac:dyDescent="0.15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</row>
    <row r="258" spans="2:81" x14ac:dyDescent="0.15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</row>
    <row r="259" spans="2:81" x14ac:dyDescent="0.15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</row>
    <row r="260" spans="2:81" x14ac:dyDescent="0.15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</row>
    <row r="261" spans="2:81" x14ac:dyDescent="0.15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</row>
    <row r="262" spans="2:81" x14ac:dyDescent="0.15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</row>
    <row r="263" spans="2:81" x14ac:dyDescent="0.15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</row>
    <row r="264" spans="2:81" x14ac:dyDescent="0.15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</row>
    <row r="265" spans="2:81" x14ac:dyDescent="0.15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</row>
    <row r="266" spans="2:81" x14ac:dyDescent="0.15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</row>
    <row r="267" spans="2:81" x14ac:dyDescent="0.15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</row>
    <row r="268" spans="2:81" x14ac:dyDescent="0.15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</row>
    <row r="269" spans="2:81" x14ac:dyDescent="0.15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</row>
    <row r="270" spans="2:81" x14ac:dyDescent="0.15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</row>
    <row r="271" spans="2:81" x14ac:dyDescent="0.15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</row>
    <row r="272" spans="2:81" x14ac:dyDescent="0.15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  <c r="CA272" s="24"/>
      <c r="CB272" s="24"/>
      <c r="CC272" s="24"/>
    </row>
    <row r="273" spans="2:81" x14ac:dyDescent="0.15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</row>
    <row r="274" spans="2:81" x14ac:dyDescent="0.15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</row>
    <row r="275" spans="2:81" x14ac:dyDescent="0.15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</row>
    <row r="276" spans="2:81" x14ac:dyDescent="0.15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  <c r="BU276" s="24"/>
      <c r="BV276" s="24"/>
      <c r="BW276" s="24"/>
      <c r="BX276" s="24"/>
      <c r="BY276" s="24"/>
      <c r="BZ276" s="24"/>
      <c r="CA276" s="24"/>
      <c r="CB276" s="24"/>
      <c r="CC276" s="24"/>
    </row>
    <row r="277" spans="2:81" x14ac:dyDescent="0.15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  <c r="BU277" s="24"/>
      <c r="BV277" s="24"/>
      <c r="BW277" s="24"/>
      <c r="BX277" s="24"/>
      <c r="BY277" s="24"/>
      <c r="BZ277" s="24"/>
      <c r="CA277" s="24"/>
      <c r="CB277" s="24"/>
      <c r="CC277" s="24"/>
    </row>
    <row r="278" spans="2:81" x14ac:dyDescent="0.15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  <c r="BT278" s="24"/>
      <c r="BU278" s="24"/>
      <c r="BV278" s="24"/>
      <c r="BW278" s="24"/>
      <c r="BX278" s="24"/>
      <c r="BY278" s="24"/>
      <c r="BZ278" s="24"/>
      <c r="CA278" s="24"/>
      <c r="CB278" s="24"/>
      <c r="CC278" s="24"/>
    </row>
    <row r="279" spans="2:81" x14ac:dyDescent="0.15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  <c r="BT279" s="24"/>
      <c r="BU279" s="24"/>
      <c r="BV279" s="24"/>
      <c r="BW279" s="24"/>
      <c r="BX279" s="24"/>
      <c r="BY279" s="24"/>
      <c r="BZ279" s="24"/>
      <c r="CA279" s="24"/>
      <c r="CB279" s="24"/>
      <c r="CC279" s="24"/>
    </row>
    <row r="280" spans="2:81" x14ac:dyDescent="0.15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</row>
    <row r="281" spans="2:81" x14ac:dyDescent="0.15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  <c r="BN281" s="24"/>
      <c r="BO281" s="24"/>
      <c r="BP281" s="24"/>
      <c r="BQ281" s="24"/>
      <c r="BR281" s="24"/>
      <c r="BS281" s="24"/>
      <c r="BT281" s="24"/>
      <c r="BU281" s="24"/>
      <c r="BV281" s="24"/>
      <c r="BW281" s="24"/>
      <c r="BX281" s="24"/>
      <c r="BY281" s="24"/>
      <c r="BZ281" s="24"/>
      <c r="CA281" s="24"/>
      <c r="CB281" s="24"/>
      <c r="CC281" s="24"/>
    </row>
    <row r="282" spans="2:81" x14ac:dyDescent="0.15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4"/>
      <c r="CA282" s="24"/>
      <c r="CB282" s="24"/>
      <c r="CC282" s="24"/>
    </row>
    <row r="283" spans="2:81" x14ac:dyDescent="0.15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  <c r="BW283" s="24"/>
      <c r="BX283" s="24"/>
      <c r="BY283" s="24"/>
      <c r="BZ283" s="24"/>
      <c r="CA283" s="24"/>
      <c r="CB283" s="24"/>
      <c r="CC283" s="24"/>
    </row>
    <row r="284" spans="2:81" x14ac:dyDescent="0.15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  <c r="BT284" s="24"/>
      <c r="BU284" s="24"/>
      <c r="BV284" s="24"/>
      <c r="BW284" s="24"/>
      <c r="BX284" s="24"/>
      <c r="BY284" s="24"/>
      <c r="BZ284" s="24"/>
      <c r="CA284" s="24"/>
      <c r="CB284" s="24"/>
      <c r="CC284" s="24"/>
    </row>
    <row r="285" spans="2:81" x14ac:dyDescent="0.15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4"/>
      <c r="CA285" s="24"/>
      <c r="CB285" s="24"/>
      <c r="CC285" s="24"/>
    </row>
    <row r="286" spans="2:81" x14ac:dyDescent="0.15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  <c r="BW286" s="24"/>
      <c r="BX286" s="24"/>
      <c r="BY286" s="24"/>
      <c r="BZ286" s="24"/>
      <c r="CA286" s="24"/>
      <c r="CB286" s="24"/>
      <c r="CC286" s="24"/>
    </row>
    <row r="287" spans="2:81" x14ac:dyDescent="0.15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  <c r="BU287" s="24"/>
      <c r="BV287" s="24"/>
      <c r="BW287" s="24"/>
      <c r="BX287" s="24"/>
      <c r="BY287" s="24"/>
      <c r="BZ287" s="24"/>
      <c r="CA287" s="24"/>
      <c r="CB287" s="24"/>
      <c r="CC287" s="24"/>
    </row>
    <row r="288" spans="2:81" x14ac:dyDescent="0.15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  <c r="BU288" s="24"/>
      <c r="BV288" s="24"/>
      <c r="BW288" s="24"/>
      <c r="BX288" s="24"/>
      <c r="BY288" s="24"/>
      <c r="BZ288" s="24"/>
      <c r="CA288" s="24"/>
      <c r="CB288" s="24"/>
      <c r="CC288" s="24"/>
    </row>
    <row r="289" spans="2:81" x14ac:dyDescent="0.15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  <c r="BT289" s="24"/>
      <c r="BU289" s="24"/>
      <c r="BV289" s="24"/>
      <c r="BW289" s="24"/>
      <c r="BX289" s="24"/>
      <c r="BY289" s="24"/>
      <c r="BZ289" s="24"/>
      <c r="CA289" s="24"/>
      <c r="CB289" s="24"/>
      <c r="CC289" s="24"/>
    </row>
    <row r="290" spans="2:81" x14ac:dyDescent="0.15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  <c r="BT290" s="24"/>
      <c r="BU290" s="24"/>
      <c r="BV290" s="24"/>
      <c r="BW290" s="24"/>
      <c r="BX290" s="24"/>
      <c r="BY290" s="24"/>
      <c r="BZ290" s="24"/>
      <c r="CA290" s="24"/>
      <c r="CB290" s="24"/>
      <c r="CC290" s="24"/>
    </row>
    <row r="291" spans="2:81" x14ac:dyDescent="0.15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  <c r="BU291" s="24"/>
      <c r="BV291" s="24"/>
      <c r="BW291" s="24"/>
      <c r="BX291" s="24"/>
      <c r="BY291" s="24"/>
      <c r="BZ291" s="24"/>
      <c r="CA291" s="24"/>
      <c r="CB291" s="24"/>
      <c r="CC291" s="24"/>
    </row>
    <row r="292" spans="2:81" x14ac:dyDescent="0.15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  <c r="BN292" s="24"/>
      <c r="BO292" s="24"/>
      <c r="BP292" s="24"/>
      <c r="BQ292" s="24"/>
      <c r="BR292" s="24"/>
      <c r="BS292" s="24"/>
      <c r="BT292" s="24"/>
      <c r="BU292" s="24"/>
      <c r="BV292" s="24"/>
      <c r="BW292" s="24"/>
      <c r="BX292" s="24"/>
      <c r="BY292" s="24"/>
      <c r="BZ292" s="24"/>
      <c r="CA292" s="24"/>
      <c r="CB292" s="24"/>
      <c r="CC292" s="24"/>
    </row>
    <row r="293" spans="2:81" x14ac:dyDescent="0.15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BM293" s="24"/>
      <c r="BN293" s="24"/>
      <c r="BO293" s="24"/>
      <c r="BP293" s="24"/>
      <c r="BQ293" s="24"/>
      <c r="BR293" s="24"/>
      <c r="BS293" s="24"/>
      <c r="BT293" s="24"/>
      <c r="BU293" s="24"/>
      <c r="BV293" s="24"/>
      <c r="BW293" s="24"/>
      <c r="BX293" s="24"/>
      <c r="BY293" s="24"/>
      <c r="BZ293" s="24"/>
      <c r="CA293" s="24"/>
      <c r="CB293" s="24"/>
      <c r="CC293" s="24"/>
    </row>
    <row r="294" spans="2:81" x14ac:dyDescent="0.15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4"/>
      <c r="BM294" s="24"/>
      <c r="BN294" s="24"/>
      <c r="BO294" s="24"/>
      <c r="BP294" s="24"/>
      <c r="BQ294" s="24"/>
      <c r="BR294" s="24"/>
      <c r="BS294" s="24"/>
      <c r="BT294" s="24"/>
      <c r="BU294" s="24"/>
      <c r="BV294" s="24"/>
      <c r="BW294" s="24"/>
      <c r="BX294" s="24"/>
      <c r="BY294" s="24"/>
      <c r="BZ294" s="24"/>
      <c r="CA294" s="24"/>
      <c r="CB294" s="24"/>
      <c r="CC294" s="24"/>
    </row>
    <row r="295" spans="2:81" x14ac:dyDescent="0.15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  <c r="BT295" s="24"/>
      <c r="BU295" s="24"/>
      <c r="BV295" s="24"/>
      <c r="BW295" s="24"/>
      <c r="BX295" s="24"/>
      <c r="BY295" s="24"/>
      <c r="BZ295" s="24"/>
      <c r="CA295" s="24"/>
      <c r="CB295" s="24"/>
      <c r="CC295" s="24"/>
    </row>
    <row r="296" spans="2:81" x14ac:dyDescent="0.15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BM296" s="24"/>
      <c r="BN296" s="24"/>
      <c r="BO296" s="24"/>
      <c r="BP296" s="24"/>
      <c r="BQ296" s="24"/>
      <c r="BR296" s="24"/>
      <c r="BS296" s="24"/>
      <c r="BT296" s="24"/>
      <c r="BU296" s="24"/>
      <c r="BV296" s="24"/>
      <c r="BW296" s="24"/>
      <c r="BX296" s="24"/>
      <c r="BY296" s="24"/>
      <c r="BZ296" s="24"/>
      <c r="CA296" s="24"/>
      <c r="CB296" s="24"/>
      <c r="CC296" s="24"/>
    </row>
    <row r="297" spans="2:81" x14ac:dyDescent="0.15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BM297" s="24"/>
      <c r="BN297" s="24"/>
      <c r="BO297" s="24"/>
      <c r="BP297" s="24"/>
      <c r="BQ297" s="24"/>
      <c r="BR297" s="24"/>
      <c r="BS297" s="24"/>
      <c r="BT297" s="24"/>
      <c r="BU297" s="24"/>
      <c r="BV297" s="24"/>
      <c r="BW297" s="24"/>
      <c r="BX297" s="24"/>
      <c r="BY297" s="24"/>
      <c r="BZ297" s="24"/>
      <c r="CA297" s="24"/>
      <c r="CB297" s="24"/>
      <c r="CC297" s="24"/>
    </row>
    <row r="298" spans="2:81" x14ac:dyDescent="0.15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  <c r="BM298" s="24"/>
      <c r="BN298" s="24"/>
      <c r="BO298" s="24"/>
      <c r="BP298" s="24"/>
      <c r="BQ298" s="24"/>
      <c r="BR298" s="24"/>
      <c r="BS298" s="24"/>
      <c r="BT298" s="24"/>
      <c r="BU298" s="24"/>
      <c r="BV298" s="24"/>
      <c r="BW298" s="24"/>
      <c r="BX298" s="24"/>
      <c r="BY298" s="24"/>
      <c r="BZ298" s="24"/>
      <c r="CA298" s="24"/>
      <c r="CB298" s="24"/>
      <c r="CC298" s="24"/>
    </row>
    <row r="299" spans="2:81" x14ac:dyDescent="0.15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  <c r="BM299" s="24"/>
      <c r="BN299" s="24"/>
      <c r="BO299" s="24"/>
      <c r="BP299" s="24"/>
      <c r="BQ299" s="24"/>
      <c r="BR299" s="24"/>
      <c r="BS299" s="24"/>
      <c r="BT299" s="24"/>
      <c r="BU299" s="24"/>
      <c r="BV299" s="24"/>
      <c r="BW299" s="24"/>
      <c r="BX299" s="24"/>
      <c r="BY299" s="24"/>
      <c r="BZ299" s="24"/>
      <c r="CA299" s="24"/>
      <c r="CB299" s="24"/>
      <c r="CC299" s="24"/>
    </row>
    <row r="300" spans="2:81" x14ac:dyDescent="0.15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  <c r="BT300" s="24"/>
      <c r="BU300" s="24"/>
      <c r="BV300" s="24"/>
      <c r="BW300" s="24"/>
      <c r="BX300" s="24"/>
      <c r="BY300" s="24"/>
      <c r="BZ300" s="24"/>
      <c r="CA300" s="24"/>
      <c r="CB300" s="24"/>
      <c r="CC300" s="24"/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53336-AC74-4CA2-9AA9-AB93A91775E5}">
  <dimension ref="A1:AE23"/>
  <sheetViews>
    <sheetView workbookViewId="0">
      <selection activeCell="D34" sqref="D34"/>
    </sheetView>
  </sheetViews>
  <sheetFormatPr defaultRowHeight="13.5" x14ac:dyDescent="0.15"/>
  <cols>
    <col min="1" max="1" width="41.5" bestFit="1" customWidth="1"/>
    <col min="257" max="257" width="41.5" bestFit="1" customWidth="1"/>
    <col min="513" max="513" width="41.5" bestFit="1" customWidth="1"/>
    <col min="769" max="769" width="41.5" bestFit="1" customWidth="1"/>
    <col min="1025" max="1025" width="41.5" bestFit="1" customWidth="1"/>
    <col min="1281" max="1281" width="41.5" bestFit="1" customWidth="1"/>
    <col min="1537" max="1537" width="41.5" bestFit="1" customWidth="1"/>
    <col min="1793" max="1793" width="41.5" bestFit="1" customWidth="1"/>
    <col min="2049" max="2049" width="41.5" bestFit="1" customWidth="1"/>
    <col min="2305" max="2305" width="41.5" bestFit="1" customWidth="1"/>
    <col min="2561" max="2561" width="41.5" bestFit="1" customWidth="1"/>
    <col min="2817" max="2817" width="41.5" bestFit="1" customWidth="1"/>
    <col min="3073" max="3073" width="41.5" bestFit="1" customWidth="1"/>
    <col min="3329" max="3329" width="41.5" bestFit="1" customWidth="1"/>
    <col min="3585" max="3585" width="41.5" bestFit="1" customWidth="1"/>
    <col min="3841" max="3841" width="41.5" bestFit="1" customWidth="1"/>
    <col min="4097" max="4097" width="41.5" bestFit="1" customWidth="1"/>
    <col min="4353" max="4353" width="41.5" bestFit="1" customWidth="1"/>
    <col min="4609" max="4609" width="41.5" bestFit="1" customWidth="1"/>
    <col min="4865" max="4865" width="41.5" bestFit="1" customWidth="1"/>
    <col min="5121" max="5121" width="41.5" bestFit="1" customWidth="1"/>
    <col min="5377" max="5377" width="41.5" bestFit="1" customWidth="1"/>
    <col min="5633" max="5633" width="41.5" bestFit="1" customWidth="1"/>
    <col min="5889" max="5889" width="41.5" bestFit="1" customWidth="1"/>
    <col min="6145" max="6145" width="41.5" bestFit="1" customWidth="1"/>
    <col min="6401" max="6401" width="41.5" bestFit="1" customWidth="1"/>
    <col min="6657" max="6657" width="41.5" bestFit="1" customWidth="1"/>
    <col min="6913" max="6913" width="41.5" bestFit="1" customWidth="1"/>
    <col min="7169" max="7169" width="41.5" bestFit="1" customWidth="1"/>
    <col min="7425" max="7425" width="41.5" bestFit="1" customWidth="1"/>
    <col min="7681" max="7681" width="41.5" bestFit="1" customWidth="1"/>
    <col min="7937" max="7937" width="41.5" bestFit="1" customWidth="1"/>
    <col min="8193" max="8193" width="41.5" bestFit="1" customWidth="1"/>
    <col min="8449" max="8449" width="41.5" bestFit="1" customWidth="1"/>
    <col min="8705" max="8705" width="41.5" bestFit="1" customWidth="1"/>
    <col min="8961" max="8961" width="41.5" bestFit="1" customWidth="1"/>
    <col min="9217" max="9217" width="41.5" bestFit="1" customWidth="1"/>
    <col min="9473" max="9473" width="41.5" bestFit="1" customWidth="1"/>
    <col min="9729" max="9729" width="41.5" bestFit="1" customWidth="1"/>
    <col min="9985" max="9985" width="41.5" bestFit="1" customWidth="1"/>
    <col min="10241" max="10241" width="41.5" bestFit="1" customWidth="1"/>
    <col min="10497" max="10497" width="41.5" bestFit="1" customWidth="1"/>
    <col min="10753" max="10753" width="41.5" bestFit="1" customWidth="1"/>
    <col min="11009" max="11009" width="41.5" bestFit="1" customWidth="1"/>
    <col min="11265" max="11265" width="41.5" bestFit="1" customWidth="1"/>
    <col min="11521" max="11521" width="41.5" bestFit="1" customWidth="1"/>
    <col min="11777" max="11777" width="41.5" bestFit="1" customWidth="1"/>
    <col min="12033" max="12033" width="41.5" bestFit="1" customWidth="1"/>
    <col min="12289" max="12289" width="41.5" bestFit="1" customWidth="1"/>
    <col min="12545" max="12545" width="41.5" bestFit="1" customWidth="1"/>
    <col min="12801" max="12801" width="41.5" bestFit="1" customWidth="1"/>
    <col min="13057" max="13057" width="41.5" bestFit="1" customWidth="1"/>
    <col min="13313" max="13313" width="41.5" bestFit="1" customWidth="1"/>
    <col min="13569" max="13569" width="41.5" bestFit="1" customWidth="1"/>
    <col min="13825" max="13825" width="41.5" bestFit="1" customWidth="1"/>
    <col min="14081" max="14081" width="41.5" bestFit="1" customWidth="1"/>
    <col min="14337" max="14337" width="41.5" bestFit="1" customWidth="1"/>
    <col min="14593" max="14593" width="41.5" bestFit="1" customWidth="1"/>
    <col min="14849" max="14849" width="41.5" bestFit="1" customWidth="1"/>
    <col min="15105" max="15105" width="41.5" bestFit="1" customWidth="1"/>
    <col min="15361" max="15361" width="41.5" bestFit="1" customWidth="1"/>
    <col min="15617" max="15617" width="41.5" bestFit="1" customWidth="1"/>
    <col min="15873" max="15873" width="41.5" bestFit="1" customWidth="1"/>
    <col min="16129" max="16129" width="41.5" bestFit="1" customWidth="1"/>
  </cols>
  <sheetData>
    <row r="1" spans="1:31" x14ac:dyDescent="0.15">
      <c r="A1" t="s">
        <v>16</v>
      </c>
    </row>
    <row r="2" spans="1:31" x14ac:dyDescent="0.15">
      <c r="A2" t="s">
        <v>12</v>
      </c>
    </row>
    <row r="3" spans="1:31" x14ac:dyDescent="0.15">
      <c r="A3" t="s">
        <v>13</v>
      </c>
    </row>
    <row r="4" spans="1:31" x14ac:dyDescent="0.15">
      <c r="A4" t="s">
        <v>14</v>
      </c>
    </row>
    <row r="5" spans="1:31" x14ac:dyDescent="0.15">
      <c r="A5" s="23" t="s">
        <v>24</v>
      </c>
    </row>
    <row r="6" spans="1:31" x14ac:dyDescent="0.15">
      <c r="A6" s="23" t="s">
        <v>17</v>
      </c>
    </row>
    <row r="9" spans="1:31" x14ac:dyDescent="0.15">
      <c r="A9" t="s">
        <v>19</v>
      </c>
    </row>
    <row r="10" spans="1:31" x14ac:dyDescent="0.15">
      <c r="A10" t="s">
        <v>25</v>
      </c>
      <c r="B10" t="s">
        <v>20</v>
      </c>
    </row>
    <row r="11" spans="1:31" x14ac:dyDescent="0.15">
      <c r="B11">
        <v>1990</v>
      </c>
      <c r="C11">
        <v>1991</v>
      </c>
      <c r="D11">
        <v>1992</v>
      </c>
      <c r="E11">
        <v>1993</v>
      </c>
      <c r="F11">
        <v>1994</v>
      </c>
      <c r="G11">
        <v>1995</v>
      </c>
      <c r="H11">
        <v>1996</v>
      </c>
      <c r="I11">
        <v>1997</v>
      </c>
      <c r="J11">
        <v>1998</v>
      </c>
      <c r="K11">
        <v>1999</v>
      </c>
      <c r="L11">
        <v>2000</v>
      </c>
      <c r="M11">
        <v>2001</v>
      </c>
      <c r="N11">
        <v>2002</v>
      </c>
      <c r="O11">
        <v>2003</v>
      </c>
      <c r="P11">
        <v>2004</v>
      </c>
      <c r="Q11">
        <v>2005</v>
      </c>
      <c r="R11">
        <v>2006</v>
      </c>
      <c r="S11">
        <v>2007</v>
      </c>
      <c r="T11">
        <v>2008</v>
      </c>
      <c r="U11">
        <v>2009</v>
      </c>
      <c r="V11">
        <v>2010</v>
      </c>
      <c r="W11">
        <v>2011</v>
      </c>
      <c r="X11">
        <v>2012</v>
      </c>
      <c r="Y11">
        <v>2013</v>
      </c>
      <c r="Z11">
        <v>2014</v>
      </c>
      <c r="AA11">
        <v>2015</v>
      </c>
      <c r="AB11">
        <v>2016</v>
      </c>
      <c r="AC11">
        <v>2017</v>
      </c>
      <c r="AD11">
        <v>2018</v>
      </c>
      <c r="AE11">
        <v>2019</v>
      </c>
    </row>
    <row r="12" spans="1:31" x14ac:dyDescent="0.15">
      <c r="A12" t="s">
        <v>26</v>
      </c>
      <c r="B12">
        <v>2873022</v>
      </c>
      <c r="C12">
        <v>2849608</v>
      </c>
      <c r="D12">
        <v>2864603</v>
      </c>
      <c r="E12">
        <v>2830701</v>
      </c>
      <c r="F12">
        <v>2972917</v>
      </c>
      <c r="G12">
        <v>3092251</v>
      </c>
      <c r="H12">
        <v>3157592</v>
      </c>
      <c r="I12">
        <v>3150156</v>
      </c>
      <c r="J12">
        <v>3168472</v>
      </c>
      <c r="K12">
        <v>3142795</v>
      </c>
      <c r="L12">
        <v>3254282</v>
      </c>
      <c r="M12">
        <v>3464857</v>
      </c>
      <c r="N12">
        <v>3532478</v>
      </c>
      <c r="O12">
        <v>3796907</v>
      </c>
      <c r="P12">
        <v>4108281</v>
      </c>
      <c r="Q12">
        <v>4380646</v>
      </c>
      <c r="R12">
        <v>4655414</v>
      </c>
      <c r="S12">
        <v>4836851</v>
      </c>
      <c r="T12">
        <v>5024332</v>
      </c>
      <c r="U12">
        <v>5132136</v>
      </c>
      <c r="V12">
        <v>5390581</v>
      </c>
      <c r="W12">
        <v>5741399</v>
      </c>
      <c r="X12">
        <v>5833684</v>
      </c>
      <c r="Y12">
        <v>5875086</v>
      </c>
      <c r="Z12">
        <v>5796815</v>
      </c>
      <c r="AA12">
        <v>5647436</v>
      </c>
      <c r="AB12">
        <v>5233613</v>
      </c>
      <c r="AC12">
        <v>5514224</v>
      </c>
      <c r="AD12">
        <v>5804238</v>
      </c>
      <c r="AE12">
        <v>5944125</v>
      </c>
    </row>
    <row r="13" spans="1:31" x14ac:dyDescent="0.15">
      <c r="A13" t="s">
        <v>27</v>
      </c>
      <c r="B13">
        <v>54692</v>
      </c>
      <c r="C13">
        <v>56272</v>
      </c>
      <c r="D13">
        <v>59645</v>
      </c>
      <c r="E13">
        <v>54978</v>
      </c>
      <c r="F13">
        <v>55530</v>
      </c>
      <c r="G13">
        <v>60808</v>
      </c>
      <c r="H13">
        <v>68581</v>
      </c>
      <c r="I13">
        <v>88385</v>
      </c>
      <c r="J13">
        <v>59569</v>
      </c>
      <c r="K13">
        <v>59524</v>
      </c>
      <c r="L13">
        <v>61692</v>
      </c>
      <c r="M13">
        <v>62729</v>
      </c>
      <c r="N13">
        <v>64217</v>
      </c>
      <c r="O13">
        <v>80663</v>
      </c>
      <c r="P13">
        <v>109135</v>
      </c>
      <c r="Q13">
        <v>115021</v>
      </c>
      <c r="R13">
        <v>134703</v>
      </c>
      <c r="S13">
        <v>159218</v>
      </c>
      <c r="T13">
        <v>157440</v>
      </c>
      <c r="U13">
        <v>180653</v>
      </c>
      <c r="V13">
        <v>181689</v>
      </c>
      <c r="W13">
        <v>185855</v>
      </c>
      <c r="X13">
        <v>194964</v>
      </c>
      <c r="Y13">
        <v>188791</v>
      </c>
      <c r="Z13">
        <v>204671</v>
      </c>
      <c r="AA13">
        <v>168248</v>
      </c>
      <c r="AB13">
        <v>223840</v>
      </c>
      <c r="AC13">
        <v>211840</v>
      </c>
      <c r="AD13">
        <v>221209</v>
      </c>
      <c r="AE13">
        <v>230480</v>
      </c>
    </row>
    <row r="14" spans="1:31" x14ac:dyDescent="0.15">
      <c r="A14" t="s">
        <v>28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</row>
    <row r="15" spans="1:31" x14ac:dyDescent="0.15">
      <c r="A15" t="s">
        <v>29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</row>
    <row r="16" spans="1:31" x14ac:dyDescent="0.15">
      <c r="A16" t="s">
        <v>30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</row>
    <row r="17" spans="1:31" x14ac:dyDescent="0.15">
      <c r="A17" t="s">
        <v>31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</row>
    <row r="18" spans="1:31" x14ac:dyDescent="0.15">
      <c r="A18" t="s">
        <v>32</v>
      </c>
      <c r="B18">
        <v>317648</v>
      </c>
      <c r="C18">
        <v>316904</v>
      </c>
      <c r="D18">
        <v>302741</v>
      </c>
      <c r="E18">
        <v>276214</v>
      </c>
      <c r="F18">
        <v>285393</v>
      </c>
      <c r="G18">
        <v>312353</v>
      </c>
      <c r="H18">
        <v>322316</v>
      </c>
      <c r="I18">
        <v>346962</v>
      </c>
      <c r="J18">
        <v>360019</v>
      </c>
      <c r="K18">
        <v>371805</v>
      </c>
      <c r="L18">
        <v>434415</v>
      </c>
      <c r="M18">
        <v>478011</v>
      </c>
      <c r="N18">
        <v>500772</v>
      </c>
      <c r="O18">
        <v>542306</v>
      </c>
      <c r="P18">
        <v>578938</v>
      </c>
      <c r="Q18">
        <v>603697</v>
      </c>
      <c r="R18">
        <v>666177</v>
      </c>
      <c r="S18">
        <v>701186</v>
      </c>
      <c r="T18">
        <v>715052</v>
      </c>
      <c r="U18">
        <v>742023</v>
      </c>
      <c r="V18">
        <v>831189</v>
      </c>
      <c r="W18">
        <v>905623</v>
      </c>
      <c r="X18">
        <v>1021289</v>
      </c>
      <c r="Y18">
        <v>1075962</v>
      </c>
      <c r="Z18">
        <v>1089451</v>
      </c>
      <c r="AA18">
        <v>1000785</v>
      </c>
      <c r="AB18">
        <v>1033764</v>
      </c>
      <c r="AC18">
        <v>1071981</v>
      </c>
      <c r="AD18">
        <v>1085620</v>
      </c>
      <c r="AE18">
        <v>1106236</v>
      </c>
    </row>
    <row r="19" spans="1:31" x14ac:dyDescent="0.15">
      <c r="A19" t="s">
        <v>33</v>
      </c>
      <c r="B19">
        <v>-291697</v>
      </c>
      <c r="C19">
        <v>-285960</v>
      </c>
      <c r="D19">
        <v>-279116</v>
      </c>
      <c r="E19">
        <v>-250703</v>
      </c>
      <c r="F19">
        <v>-251261</v>
      </c>
      <c r="G19">
        <v>-296245</v>
      </c>
      <c r="H19">
        <v>-319837</v>
      </c>
      <c r="I19">
        <v>-343578</v>
      </c>
      <c r="J19">
        <v>-359122</v>
      </c>
      <c r="K19">
        <v>-362444</v>
      </c>
      <c r="L19">
        <v>-423891</v>
      </c>
      <c r="M19">
        <v>-462807</v>
      </c>
      <c r="N19">
        <v>-473030</v>
      </c>
      <c r="O19">
        <v>-528051</v>
      </c>
      <c r="P19">
        <v>-560330</v>
      </c>
      <c r="Q19">
        <v>-602725</v>
      </c>
      <c r="R19">
        <v>-679038</v>
      </c>
      <c r="S19">
        <v>-697638</v>
      </c>
      <c r="T19">
        <v>-688328</v>
      </c>
      <c r="U19">
        <v>-713298</v>
      </c>
      <c r="V19">
        <v>-785798</v>
      </c>
      <c r="W19">
        <v>-897649</v>
      </c>
      <c r="X19">
        <v>-969349</v>
      </c>
      <c r="Y19">
        <v>-1031994</v>
      </c>
      <c r="Z19">
        <v>-1022649</v>
      </c>
      <c r="AA19">
        <v>-952407</v>
      </c>
      <c r="AB19">
        <v>-970360</v>
      </c>
      <c r="AC19">
        <v>-1024498</v>
      </c>
      <c r="AD19">
        <v>-1057110</v>
      </c>
      <c r="AE19">
        <v>-1082335</v>
      </c>
    </row>
    <row r="20" spans="1:31" x14ac:dyDescent="0.15">
      <c r="A20" t="s">
        <v>34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</row>
    <row r="21" spans="1:31" x14ac:dyDescent="0.15">
      <c r="A21" t="s">
        <v>35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</row>
    <row r="22" spans="1:31" x14ac:dyDescent="0.15">
      <c r="A22" t="s">
        <v>36</v>
      </c>
      <c r="B22">
        <v>4381</v>
      </c>
      <c r="C22">
        <v>-9724</v>
      </c>
      <c r="D22">
        <v>-26117</v>
      </c>
      <c r="E22">
        <v>75177</v>
      </c>
      <c r="F22">
        <v>12753</v>
      </c>
      <c r="G22">
        <v>-8103</v>
      </c>
      <c r="H22">
        <v>35999</v>
      </c>
      <c r="I22">
        <v>-14508</v>
      </c>
      <c r="J22">
        <v>-22163</v>
      </c>
      <c r="K22">
        <v>19057</v>
      </c>
      <c r="L22">
        <v>49953</v>
      </c>
      <c r="M22">
        <v>-47245</v>
      </c>
      <c r="N22">
        <v>5782</v>
      </c>
      <c r="O22">
        <v>47904</v>
      </c>
      <c r="P22">
        <v>14081</v>
      </c>
      <c r="Q22">
        <v>30132</v>
      </c>
      <c r="R22">
        <v>38841</v>
      </c>
      <c r="S22">
        <v>75345</v>
      </c>
      <c r="T22">
        <v>10396</v>
      </c>
      <c r="U22">
        <v>-93564</v>
      </c>
      <c r="V22">
        <v>-8643</v>
      </c>
      <c r="W22">
        <v>-39261</v>
      </c>
      <c r="X22">
        <v>-44820</v>
      </c>
      <c r="Y22">
        <v>-1298</v>
      </c>
      <c r="Z22">
        <v>-55538</v>
      </c>
      <c r="AA22">
        <v>-20580</v>
      </c>
      <c r="AB22">
        <v>186502</v>
      </c>
      <c r="AC22">
        <v>79656</v>
      </c>
      <c r="AD22">
        <v>-17470</v>
      </c>
      <c r="AE22">
        <v>-258798</v>
      </c>
    </row>
    <row r="23" spans="1:31" x14ac:dyDescent="0.15">
      <c r="A23" t="s">
        <v>37</v>
      </c>
      <c r="B23">
        <v>2958046</v>
      </c>
      <c r="C23">
        <v>2927100</v>
      </c>
      <c r="D23">
        <v>2921756</v>
      </c>
      <c r="E23">
        <v>2986368</v>
      </c>
      <c r="F23">
        <v>3075331</v>
      </c>
      <c r="G23">
        <v>3161064</v>
      </c>
      <c r="H23">
        <v>3264650</v>
      </c>
      <c r="I23">
        <v>3227417</v>
      </c>
      <c r="J23">
        <v>3206776</v>
      </c>
      <c r="K23">
        <v>3230737</v>
      </c>
      <c r="L23">
        <v>3376451</v>
      </c>
      <c r="M23">
        <v>3495545</v>
      </c>
      <c r="N23">
        <v>3630220</v>
      </c>
      <c r="O23">
        <v>3939729</v>
      </c>
      <c r="P23">
        <v>4250105</v>
      </c>
      <c r="Q23">
        <v>4526771</v>
      </c>
      <c r="R23">
        <v>4816098</v>
      </c>
      <c r="S23">
        <v>5074963</v>
      </c>
      <c r="T23">
        <v>5218893</v>
      </c>
      <c r="U23">
        <v>5247949</v>
      </c>
      <c r="V23">
        <v>5609018</v>
      </c>
      <c r="W23">
        <v>5895966</v>
      </c>
      <c r="X23">
        <v>6035768</v>
      </c>
      <c r="Y23">
        <v>6106548</v>
      </c>
      <c r="Z23">
        <v>6012750</v>
      </c>
      <c r="AA23">
        <v>5843482</v>
      </c>
      <c r="AB23">
        <v>5707359</v>
      </c>
      <c r="AC23">
        <v>5853203</v>
      </c>
      <c r="AD23">
        <v>6036487</v>
      </c>
      <c r="AE23">
        <v>5948328</v>
      </c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E1485-80E8-4DA7-9012-485E87D99ACC}">
  <dimension ref="A1:AE23"/>
  <sheetViews>
    <sheetView topLeftCell="A4" workbookViewId="0">
      <selection activeCell="E39" sqref="E39"/>
    </sheetView>
  </sheetViews>
  <sheetFormatPr defaultRowHeight="13.5" x14ac:dyDescent="0.15"/>
  <cols>
    <col min="1" max="1" width="41.5" bestFit="1" customWidth="1"/>
    <col min="257" max="257" width="41.5" bestFit="1" customWidth="1"/>
    <col min="513" max="513" width="41.5" bestFit="1" customWidth="1"/>
    <col min="769" max="769" width="41.5" bestFit="1" customWidth="1"/>
    <col min="1025" max="1025" width="41.5" bestFit="1" customWidth="1"/>
    <col min="1281" max="1281" width="41.5" bestFit="1" customWidth="1"/>
    <col min="1537" max="1537" width="41.5" bestFit="1" customWidth="1"/>
    <col min="1793" max="1793" width="41.5" bestFit="1" customWidth="1"/>
    <col min="2049" max="2049" width="41.5" bestFit="1" customWidth="1"/>
    <col min="2305" max="2305" width="41.5" bestFit="1" customWidth="1"/>
    <col min="2561" max="2561" width="41.5" bestFit="1" customWidth="1"/>
    <col min="2817" max="2817" width="41.5" bestFit="1" customWidth="1"/>
    <col min="3073" max="3073" width="41.5" bestFit="1" customWidth="1"/>
    <col min="3329" max="3329" width="41.5" bestFit="1" customWidth="1"/>
    <col min="3585" max="3585" width="41.5" bestFit="1" customWidth="1"/>
    <col min="3841" max="3841" width="41.5" bestFit="1" customWidth="1"/>
    <col min="4097" max="4097" width="41.5" bestFit="1" customWidth="1"/>
    <col min="4353" max="4353" width="41.5" bestFit="1" customWidth="1"/>
    <col min="4609" max="4609" width="41.5" bestFit="1" customWidth="1"/>
    <col min="4865" max="4865" width="41.5" bestFit="1" customWidth="1"/>
    <col min="5121" max="5121" width="41.5" bestFit="1" customWidth="1"/>
    <col min="5377" max="5377" width="41.5" bestFit="1" customWidth="1"/>
    <col min="5633" max="5633" width="41.5" bestFit="1" customWidth="1"/>
    <col min="5889" max="5889" width="41.5" bestFit="1" customWidth="1"/>
    <col min="6145" max="6145" width="41.5" bestFit="1" customWidth="1"/>
    <col min="6401" max="6401" width="41.5" bestFit="1" customWidth="1"/>
    <col min="6657" max="6657" width="41.5" bestFit="1" customWidth="1"/>
    <col min="6913" max="6913" width="41.5" bestFit="1" customWidth="1"/>
    <col min="7169" max="7169" width="41.5" bestFit="1" customWidth="1"/>
    <col min="7425" max="7425" width="41.5" bestFit="1" customWidth="1"/>
    <col min="7681" max="7681" width="41.5" bestFit="1" customWidth="1"/>
    <col min="7937" max="7937" width="41.5" bestFit="1" customWidth="1"/>
    <col min="8193" max="8193" width="41.5" bestFit="1" customWidth="1"/>
    <col min="8449" max="8449" width="41.5" bestFit="1" customWidth="1"/>
    <col min="8705" max="8705" width="41.5" bestFit="1" customWidth="1"/>
    <col min="8961" max="8961" width="41.5" bestFit="1" customWidth="1"/>
    <col min="9217" max="9217" width="41.5" bestFit="1" customWidth="1"/>
    <col min="9473" max="9473" width="41.5" bestFit="1" customWidth="1"/>
    <col min="9729" max="9729" width="41.5" bestFit="1" customWidth="1"/>
    <col min="9985" max="9985" width="41.5" bestFit="1" customWidth="1"/>
    <col min="10241" max="10241" width="41.5" bestFit="1" customWidth="1"/>
    <col min="10497" max="10497" width="41.5" bestFit="1" customWidth="1"/>
    <col min="10753" max="10753" width="41.5" bestFit="1" customWidth="1"/>
    <col min="11009" max="11009" width="41.5" bestFit="1" customWidth="1"/>
    <col min="11265" max="11265" width="41.5" bestFit="1" customWidth="1"/>
    <col min="11521" max="11521" width="41.5" bestFit="1" customWidth="1"/>
    <col min="11777" max="11777" width="41.5" bestFit="1" customWidth="1"/>
    <col min="12033" max="12033" width="41.5" bestFit="1" customWidth="1"/>
    <col min="12289" max="12289" width="41.5" bestFit="1" customWidth="1"/>
    <col min="12545" max="12545" width="41.5" bestFit="1" customWidth="1"/>
    <col min="12801" max="12801" width="41.5" bestFit="1" customWidth="1"/>
    <col min="13057" max="13057" width="41.5" bestFit="1" customWidth="1"/>
    <col min="13313" max="13313" width="41.5" bestFit="1" customWidth="1"/>
    <col min="13569" max="13569" width="41.5" bestFit="1" customWidth="1"/>
    <col min="13825" max="13825" width="41.5" bestFit="1" customWidth="1"/>
    <col min="14081" max="14081" width="41.5" bestFit="1" customWidth="1"/>
    <col min="14337" max="14337" width="41.5" bestFit="1" customWidth="1"/>
    <col min="14593" max="14593" width="41.5" bestFit="1" customWidth="1"/>
    <col min="14849" max="14849" width="41.5" bestFit="1" customWidth="1"/>
    <col min="15105" max="15105" width="41.5" bestFit="1" customWidth="1"/>
    <col min="15361" max="15361" width="41.5" bestFit="1" customWidth="1"/>
    <col min="15617" max="15617" width="41.5" bestFit="1" customWidth="1"/>
    <col min="15873" max="15873" width="41.5" bestFit="1" customWidth="1"/>
    <col min="16129" max="16129" width="41.5" bestFit="1" customWidth="1"/>
  </cols>
  <sheetData>
    <row r="1" spans="1:31" x14ac:dyDescent="0.15">
      <c r="A1" t="s">
        <v>16</v>
      </c>
    </row>
    <row r="2" spans="1:31" x14ac:dyDescent="0.15">
      <c r="A2" t="s">
        <v>12</v>
      </c>
    </row>
    <row r="3" spans="1:31" x14ac:dyDescent="0.15">
      <c r="A3" t="s">
        <v>13</v>
      </c>
    </row>
    <row r="4" spans="1:31" x14ac:dyDescent="0.15">
      <c r="A4" t="s">
        <v>14</v>
      </c>
    </row>
    <row r="5" spans="1:31" x14ac:dyDescent="0.15">
      <c r="A5" s="23" t="s">
        <v>24</v>
      </c>
    </row>
    <row r="6" spans="1:31" x14ac:dyDescent="0.15">
      <c r="A6" s="23" t="s">
        <v>17</v>
      </c>
    </row>
    <row r="7" spans="1:31" x14ac:dyDescent="0.15">
      <c r="A7" t="s">
        <v>18</v>
      </c>
    </row>
    <row r="9" spans="1:31" x14ac:dyDescent="0.15">
      <c r="A9" t="s">
        <v>19</v>
      </c>
    </row>
    <row r="10" spans="1:31" x14ac:dyDescent="0.15">
      <c r="A10" t="s">
        <v>25</v>
      </c>
      <c r="B10" t="s">
        <v>21</v>
      </c>
    </row>
    <row r="11" spans="1:31" x14ac:dyDescent="0.15">
      <c r="B11">
        <v>1990</v>
      </c>
      <c r="C11">
        <v>1991</v>
      </c>
      <c r="D11">
        <v>1992</v>
      </c>
      <c r="E11">
        <v>1993</v>
      </c>
      <c r="F11">
        <v>1994</v>
      </c>
      <c r="G11">
        <v>1995</v>
      </c>
      <c r="H11">
        <v>1996</v>
      </c>
      <c r="I11">
        <v>1997</v>
      </c>
      <c r="J11">
        <v>1998</v>
      </c>
      <c r="K11">
        <v>1999</v>
      </c>
      <c r="L11">
        <v>2000</v>
      </c>
      <c r="M11">
        <v>2001</v>
      </c>
      <c r="N11">
        <v>2002</v>
      </c>
      <c r="O11">
        <v>2003</v>
      </c>
      <c r="P11">
        <v>2004</v>
      </c>
      <c r="Q11">
        <v>2005</v>
      </c>
      <c r="R11">
        <v>2006</v>
      </c>
      <c r="S11">
        <v>2007</v>
      </c>
      <c r="T11">
        <v>2008</v>
      </c>
      <c r="U11">
        <v>2009</v>
      </c>
      <c r="V11">
        <v>2010</v>
      </c>
      <c r="W11">
        <v>2011</v>
      </c>
      <c r="X11">
        <v>2012</v>
      </c>
      <c r="Y11">
        <v>2013</v>
      </c>
      <c r="Z11">
        <v>2014</v>
      </c>
      <c r="AA11">
        <v>2015</v>
      </c>
      <c r="AB11">
        <v>2016</v>
      </c>
      <c r="AC11">
        <v>2017</v>
      </c>
      <c r="AD11">
        <v>2018</v>
      </c>
      <c r="AE11">
        <v>2019</v>
      </c>
    </row>
    <row r="12" spans="1:31" x14ac:dyDescent="0.15">
      <c r="A12" t="s">
        <v>26</v>
      </c>
      <c r="B12">
        <v>599537</v>
      </c>
      <c r="C12">
        <v>559992</v>
      </c>
      <c r="D12">
        <v>540295</v>
      </c>
      <c r="E12">
        <v>518248</v>
      </c>
      <c r="F12">
        <v>500456</v>
      </c>
      <c r="G12">
        <v>545901</v>
      </c>
      <c r="H12">
        <v>525807</v>
      </c>
      <c r="I12">
        <v>525778</v>
      </c>
      <c r="J12">
        <v>495554</v>
      </c>
      <c r="K12">
        <v>480690</v>
      </c>
      <c r="L12">
        <v>478154</v>
      </c>
      <c r="M12">
        <v>483644</v>
      </c>
      <c r="N12">
        <v>474447</v>
      </c>
      <c r="O12">
        <v>529975</v>
      </c>
      <c r="P12">
        <v>601587</v>
      </c>
      <c r="Q12">
        <v>677876</v>
      </c>
      <c r="R12">
        <v>722536</v>
      </c>
      <c r="S12">
        <v>785233</v>
      </c>
      <c r="T12">
        <v>791735</v>
      </c>
      <c r="U12">
        <v>816002</v>
      </c>
      <c r="V12">
        <v>939873</v>
      </c>
      <c r="W12">
        <v>1015815</v>
      </c>
      <c r="X12">
        <v>1018301</v>
      </c>
      <c r="Y12">
        <v>1077101</v>
      </c>
      <c r="Z12">
        <v>1110435</v>
      </c>
      <c r="AA12">
        <v>1075615</v>
      </c>
      <c r="AB12">
        <v>1022511</v>
      </c>
      <c r="AC12">
        <v>999634</v>
      </c>
      <c r="AD12">
        <v>978008</v>
      </c>
      <c r="AE12">
        <v>1007061</v>
      </c>
    </row>
    <row r="13" spans="1:31" x14ac:dyDescent="0.15">
      <c r="A13" t="s">
        <v>27</v>
      </c>
      <c r="B13">
        <v>0</v>
      </c>
      <c r="C13">
        <v>0</v>
      </c>
      <c r="D13">
        <v>1</v>
      </c>
      <c r="E13">
        <v>0</v>
      </c>
      <c r="F13">
        <v>0</v>
      </c>
      <c r="G13">
        <v>28</v>
      </c>
      <c r="H13">
        <v>51</v>
      </c>
      <c r="I13">
        <v>150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957</v>
      </c>
      <c r="U13">
        <v>0</v>
      </c>
      <c r="V13">
        <v>0</v>
      </c>
      <c r="W13">
        <v>17</v>
      </c>
      <c r="X13">
        <v>37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</row>
    <row r="14" spans="1:31" x14ac:dyDescent="0.15">
      <c r="A14" t="s">
        <v>28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</row>
    <row r="15" spans="1:31" x14ac:dyDescent="0.15">
      <c r="A15" t="s">
        <v>29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</row>
    <row r="16" spans="1:31" x14ac:dyDescent="0.15">
      <c r="A16" t="s">
        <v>30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</row>
    <row r="17" spans="1:31" x14ac:dyDescent="0.15">
      <c r="A17" t="s">
        <v>31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</row>
    <row r="18" spans="1:31" x14ac:dyDescent="0.15">
      <c r="A18" t="s">
        <v>32</v>
      </c>
      <c r="B18">
        <v>171607</v>
      </c>
      <c r="C18">
        <v>170211</v>
      </c>
      <c r="D18">
        <v>168259</v>
      </c>
      <c r="E18">
        <v>165019</v>
      </c>
      <c r="F18">
        <v>173183</v>
      </c>
      <c r="G18">
        <v>178856</v>
      </c>
      <c r="H18">
        <v>180522</v>
      </c>
      <c r="I18">
        <v>182697</v>
      </c>
      <c r="J18">
        <v>176482</v>
      </c>
      <c r="K18">
        <v>167845</v>
      </c>
      <c r="L18">
        <v>177304</v>
      </c>
      <c r="M18">
        <v>169428</v>
      </c>
      <c r="N18">
        <v>172136</v>
      </c>
      <c r="O18">
        <v>174327</v>
      </c>
      <c r="P18">
        <v>196688</v>
      </c>
      <c r="Q18">
        <v>192660</v>
      </c>
      <c r="R18">
        <v>194171</v>
      </c>
      <c r="S18">
        <v>206648</v>
      </c>
      <c r="T18">
        <v>212433</v>
      </c>
      <c r="U18">
        <v>205246</v>
      </c>
      <c r="V18">
        <v>255211</v>
      </c>
      <c r="W18">
        <v>258963</v>
      </c>
      <c r="X18">
        <v>262561</v>
      </c>
      <c r="Y18">
        <v>288212</v>
      </c>
      <c r="Z18">
        <v>293646</v>
      </c>
      <c r="AA18">
        <v>259606</v>
      </c>
      <c r="AB18">
        <v>277257</v>
      </c>
      <c r="AC18">
        <v>299425</v>
      </c>
      <c r="AD18">
        <v>301165</v>
      </c>
      <c r="AE18">
        <v>311625</v>
      </c>
    </row>
    <row r="19" spans="1:31" x14ac:dyDescent="0.15">
      <c r="A19" t="s">
        <v>33</v>
      </c>
      <c r="B19">
        <v>-209720</v>
      </c>
      <c r="C19">
        <v>-202487</v>
      </c>
      <c r="D19">
        <v>-203242</v>
      </c>
      <c r="E19">
        <v>-185549</v>
      </c>
      <c r="F19">
        <v>-195470</v>
      </c>
      <c r="G19">
        <v>-195142</v>
      </c>
      <c r="H19">
        <v>-193544</v>
      </c>
      <c r="I19">
        <v>-197047</v>
      </c>
      <c r="J19">
        <v>-184361</v>
      </c>
      <c r="K19">
        <v>-178967</v>
      </c>
      <c r="L19">
        <v>-186042</v>
      </c>
      <c r="M19">
        <v>-193738</v>
      </c>
      <c r="N19">
        <v>-181678</v>
      </c>
      <c r="O19">
        <v>-186179</v>
      </c>
      <c r="P19">
        <v>-190396</v>
      </c>
      <c r="Q19">
        <v>-206216</v>
      </c>
      <c r="R19">
        <v>-200238</v>
      </c>
      <c r="S19">
        <v>-215100</v>
      </c>
      <c r="T19">
        <v>-234702</v>
      </c>
      <c r="U19">
        <v>-210340</v>
      </c>
      <c r="V19">
        <v>-275616</v>
      </c>
      <c r="W19">
        <v>-269850</v>
      </c>
      <c r="X19">
        <v>-283882</v>
      </c>
      <c r="Y19">
        <v>-294831</v>
      </c>
      <c r="Z19">
        <v>-314644</v>
      </c>
      <c r="AA19">
        <v>-304994</v>
      </c>
      <c r="AB19">
        <v>-313224</v>
      </c>
      <c r="AC19">
        <v>-327259</v>
      </c>
      <c r="AD19">
        <v>-343684</v>
      </c>
      <c r="AE19">
        <v>-337074</v>
      </c>
    </row>
    <row r="20" spans="1:31" x14ac:dyDescent="0.15">
      <c r="A20" t="s">
        <v>34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</row>
    <row r="21" spans="1:31" x14ac:dyDescent="0.15">
      <c r="A21" t="s">
        <v>35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</row>
    <row r="22" spans="1:31" x14ac:dyDescent="0.15">
      <c r="A22" t="s">
        <v>36</v>
      </c>
      <c r="B22">
        <v>-5342</v>
      </c>
      <c r="C22">
        <v>-3600</v>
      </c>
      <c r="D22">
        <v>-3181</v>
      </c>
      <c r="E22">
        <v>-2539</v>
      </c>
      <c r="F22">
        <v>7688</v>
      </c>
      <c r="G22">
        <v>4045</v>
      </c>
      <c r="H22">
        <v>588</v>
      </c>
      <c r="I22">
        <v>-4250</v>
      </c>
      <c r="J22">
        <v>5256</v>
      </c>
      <c r="K22">
        <v>9076</v>
      </c>
      <c r="L22">
        <v>5479</v>
      </c>
      <c r="M22">
        <v>2157</v>
      </c>
      <c r="N22">
        <v>3424</v>
      </c>
      <c r="O22">
        <v>770</v>
      </c>
      <c r="P22">
        <v>-5036</v>
      </c>
      <c r="Q22">
        <v>-4129</v>
      </c>
      <c r="R22">
        <v>-6814</v>
      </c>
      <c r="S22">
        <v>-11739</v>
      </c>
      <c r="T22">
        <v>-3253</v>
      </c>
      <c r="U22">
        <v>1747</v>
      </c>
      <c r="V22">
        <v>-7252</v>
      </c>
      <c r="W22">
        <v>-19756</v>
      </c>
      <c r="X22">
        <v>-1050</v>
      </c>
      <c r="Y22">
        <v>-7793</v>
      </c>
      <c r="Z22">
        <v>-996</v>
      </c>
      <c r="AA22">
        <v>5940</v>
      </c>
      <c r="AB22">
        <v>322</v>
      </c>
      <c r="AC22">
        <v>-5664</v>
      </c>
      <c r="AD22">
        <v>5582</v>
      </c>
      <c r="AE22">
        <v>-13573</v>
      </c>
    </row>
    <row r="23" spans="1:31" x14ac:dyDescent="0.15">
      <c r="A23" t="s">
        <v>37</v>
      </c>
      <c r="B23">
        <v>556082</v>
      </c>
      <c r="C23">
        <v>524115</v>
      </c>
      <c r="D23">
        <v>502133</v>
      </c>
      <c r="E23">
        <v>495179</v>
      </c>
      <c r="F23">
        <v>485858</v>
      </c>
      <c r="G23">
        <v>533689</v>
      </c>
      <c r="H23">
        <v>513424</v>
      </c>
      <c r="I23">
        <v>507329</v>
      </c>
      <c r="J23">
        <v>492931</v>
      </c>
      <c r="K23">
        <v>478644</v>
      </c>
      <c r="L23">
        <v>474896</v>
      </c>
      <c r="M23">
        <v>461491</v>
      </c>
      <c r="N23">
        <v>468329</v>
      </c>
      <c r="O23">
        <v>518893</v>
      </c>
      <c r="P23">
        <v>602842</v>
      </c>
      <c r="Q23">
        <v>660191</v>
      </c>
      <c r="R23">
        <v>709655</v>
      </c>
      <c r="S23">
        <v>765042</v>
      </c>
      <c r="T23">
        <v>767170</v>
      </c>
      <c r="U23">
        <v>812656</v>
      </c>
      <c r="V23">
        <v>912216</v>
      </c>
      <c r="W23">
        <v>985189</v>
      </c>
      <c r="X23">
        <v>995967</v>
      </c>
      <c r="Y23">
        <v>1062689</v>
      </c>
      <c r="Z23">
        <v>1088440</v>
      </c>
      <c r="AA23">
        <v>1036167</v>
      </c>
      <c r="AB23">
        <v>986865</v>
      </c>
      <c r="AC23">
        <v>966136</v>
      </c>
      <c r="AD23">
        <v>941071</v>
      </c>
      <c r="AE23">
        <v>967949</v>
      </c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0546C-F8C8-458A-9708-38FE66357ABC}">
  <dimension ref="A1:AE23"/>
  <sheetViews>
    <sheetView topLeftCell="A4" workbookViewId="0">
      <selection activeCell="A24" sqref="A24"/>
    </sheetView>
  </sheetViews>
  <sheetFormatPr defaultRowHeight="13.5" x14ac:dyDescent="0.15"/>
  <cols>
    <col min="1" max="1" width="41.5" bestFit="1" customWidth="1"/>
    <col min="257" max="257" width="41.5" bestFit="1" customWidth="1"/>
    <col min="513" max="513" width="41.5" bestFit="1" customWidth="1"/>
    <col min="769" max="769" width="41.5" bestFit="1" customWidth="1"/>
    <col min="1025" max="1025" width="41.5" bestFit="1" customWidth="1"/>
    <col min="1281" max="1281" width="41.5" bestFit="1" customWidth="1"/>
    <col min="1537" max="1537" width="41.5" bestFit="1" customWidth="1"/>
    <col min="1793" max="1793" width="41.5" bestFit="1" customWidth="1"/>
    <col min="2049" max="2049" width="41.5" bestFit="1" customWidth="1"/>
    <col min="2305" max="2305" width="41.5" bestFit="1" customWidth="1"/>
    <col min="2561" max="2561" width="41.5" bestFit="1" customWidth="1"/>
    <col min="2817" max="2817" width="41.5" bestFit="1" customWidth="1"/>
    <col min="3073" max="3073" width="41.5" bestFit="1" customWidth="1"/>
    <col min="3329" max="3329" width="41.5" bestFit="1" customWidth="1"/>
    <col min="3585" max="3585" width="41.5" bestFit="1" customWidth="1"/>
    <col min="3841" max="3841" width="41.5" bestFit="1" customWidth="1"/>
    <col min="4097" max="4097" width="41.5" bestFit="1" customWidth="1"/>
    <col min="4353" max="4353" width="41.5" bestFit="1" customWidth="1"/>
    <col min="4609" max="4609" width="41.5" bestFit="1" customWidth="1"/>
    <col min="4865" max="4865" width="41.5" bestFit="1" customWidth="1"/>
    <col min="5121" max="5121" width="41.5" bestFit="1" customWidth="1"/>
    <col min="5377" max="5377" width="41.5" bestFit="1" customWidth="1"/>
    <col min="5633" max="5633" width="41.5" bestFit="1" customWidth="1"/>
    <col min="5889" max="5889" width="41.5" bestFit="1" customWidth="1"/>
    <col min="6145" max="6145" width="41.5" bestFit="1" customWidth="1"/>
    <col min="6401" max="6401" width="41.5" bestFit="1" customWidth="1"/>
    <col min="6657" max="6657" width="41.5" bestFit="1" customWidth="1"/>
    <col min="6913" max="6913" width="41.5" bestFit="1" customWidth="1"/>
    <col min="7169" max="7169" width="41.5" bestFit="1" customWidth="1"/>
    <col min="7425" max="7425" width="41.5" bestFit="1" customWidth="1"/>
    <col min="7681" max="7681" width="41.5" bestFit="1" customWidth="1"/>
    <col min="7937" max="7937" width="41.5" bestFit="1" customWidth="1"/>
    <col min="8193" max="8193" width="41.5" bestFit="1" customWidth="1"/>
    <col min="8449" max="8449" width="41.5" bestFit="1" customWidth="1"/>
    <col min="8705" max="8705" width="41.5" bestFit="1" customWidth="1"/>
    <col min="8961" max="8961" width="41.5" bestFit="1" customWidth="1"/>
    <col min="9217" max="9217" width="41.5" bestFit="1" customWidth="1"/>
    <col min="9473" max="9473" width="41.5" bestFit="1" customWidth="1"/>
    <col min="9729" max="9729" width="41.5" bestFit="1" customWidth="1"/>
    <col min="9985" max="9985" width="41.5" bestFit="1" customWidth="1"/>
    <col min="10241" max="10241" width="41.5" bestFit="1" customWidth="1"/>
    <col min="10497" max="10497" width="41.5" bestFit="1" customWidth="1"/>
    <col min="10753" max="10753" width="41.5" bestFit="1" customWidth="1"/>
    <col min="11009" max="11009" width="41.5" bestFit="1" customWidth="1"/>
    <col min="11265" max="11265" width="41.5" bestFit="1" customWidth="1"/>
    <col min="11521" max="11521" width="41.5" bestFit="1" customWidth="1"/>
    <col min="11777" max="11777" width="41.5" bestFit="1" customWidth="1"/>
    <col min="12033" max="12033" width="41.5" bestFit="1" customWidth="1"/>
    <col min="12289" max="12289" width="41.5" bestFit="1" customWidth="1"/>
    <col min="12545" max="12545" width="41.5" bestFit="1" customWidth="1"/>
    <col min="12801" max="12801" width="41.5" bestFit="1" customWidth="1"/>
    <col min="13057" max="13057" width="41.5" bestFit="1" customWidth="1"/>
    <col min="13313" max="13313" width="41.5" bestFit="1" customWidth="1"/>
    <col min="13569" max="13569" width="41.5" bestFit="1" customWidth="1"/>
    <col min="13825" max="13825" width="41.5" bestFit="1" customWidth="1"/>
    <col min="14081" max="14081" width="41.5" bestFit="1" customWidth="1"/>
    <col min="14337" max="14337" width="41.5" bestFit="1" customWidth="1"/>
    <col min="14593" max="14593" width="41.5" bestFit="1" customWidth="1"/>
    <col min="14849" max="14849" width="41.5" bestFit="1" customWidth="1"/>
    <col min="15105" max="15105" width="41.5" bestFit="1" customWidth="1"/>
    <col min="15361" max="15361" width="41.5" bestFit="1" customWidth="1"/>
    <col min="15617" max="15617" width="41.5" bestFit="1" customWidth="1"/>
    <col min="15873" max="15873" width="41.5" bestFit="1" customWidth="1"/>
    <col min="16129" max="16129" width="41.5" bestFit="1" customWidth="1"/>
  </cols>
  <sheetData>
    <row r="1" spans="1:31" x14ac:dyDescent="0.15">
      <c r="A1" t="s">
        <v>16</v>
      </c>
    </row>
    <row r="2" spans="1:31" x14ac:dyDescent="0.15">
      <c r="A2" t="s">
        <v>12</v>
      </c>
    </row>
    <row r="3" spans="1:31" x14ac:dyDescent="0.15">
      <c r="A3" t="s">
        <v>13</v>
      </c>
    </row>
    <row r="4" spans="1:31" x14ac:dyDescent="0.15">
      <c r="A4" t="s">
        <v>14</v>
      </c>
    </row>
    <row r="5" spans="1:31" x14ac:dyDescent="0.15">
      <c r="A5" s="23" t="s">
        <v>38</v>
      </c>
    </row>
    <row r="6" spans="1:31" x14ac:dyDescent="0.15">
      <c r="A6" s="23" t="s">
        <v>23</v>
      </c>
    </row>
    <row r="7" spans="1:31" x14ac:dyDescent="0.15">
      <c r="A7" t="s">
        <v>18</v>
      </c>
    </row>
    <row r="9" spans="1:31" x14ac:dyDescent="0.15">
      <c r="A9" t="s">
        <v>19</v>
      </c>
    </row>
    <row r="10" spans="1:31" x14ac:dyDescent="0.15">
      <c r="A10" t="s">
        <v>25</v>
      </c>
      <c r="B10" t="s">
        <v>22</v>
      </c>
    </row>
    <row r="11" spans="1:31" x14ac:dyDescent="0.15">
      <c r="B11">
        <v>1990</v>
      </c>
      <c r="C11">
        <v>1991</v>
      </c>
      <c r="D11">
        <v>1992</v>
      </c>
      <c r="E11">
        <v>1993</v>
      </c>
      <c r="F11">
        <v>1994</v>
      </c>
      <c r="G11">
        <v>1995</v>
      </c>
      <c r="H11">
        <v>1996</v>
      </c>
      <c r="I11">
        <v>1997</v>
      </c>
      <c r="J11">
        <v>1998</v>
      </c>
      <c r="K11">
        <v>1999</v>
      </c>
      <c r="L11">
        <v>2000</v>
      </c>
      <c r="M11">
        <v>2001</v>
      </c>
      <c r="N11">
        <v>2002</v>
      </c>
      <c r="O11">
        <v>2003</v>
      </c>
      <c r="P11">
        <v>2004</v>
      </c>
      <c r="Q11">
        <v>2005</v>
      </c>
      <c r="R11">
        <v>2006</v>
      </c>
      <c r="S11">
        <v>2007</v>
      </c>
      <c r="T11">
        <v>2008</v>
      </c>
      <c r="U11">
        <v>2009</v>
      </c>
      <c r="V11">
        <v>2010</v>
      </c>
      <c r="W11">
        <v>2011</v>
      </c>
      <c r="X11">
        <v>2012</v>
      </c>
      <c r="Y11">
        <v>2013</v>
      </c>
      <c r="Z11">
        <v>2014</v>
      </c>
      <c r="AA11">
        <v>2015</v>
      </c>
      <c r="AB11">
        <v>2016</v>
      </c>
      <c r="AC11">
        <v>2017</v>
      </c>
      <c r="AD11">
        <v>2018</v>
      </c>
      <c r="AE11">
        <v>2019</v>
      </c>
    </row>
    <row r="12" spans="1:31" x14ac:dyDescent="0.15">
      <c r="A12" t="s">
        <v>26</v>
      </c>
      <c r="B12">
        <v>1117581</v>
      </c>
      <c r="C12">
        <v>1015184</v>
      </c>
      <c r="D12">
        <v>967233</v>
      </c>
      <c r="E12">
        <v>922763</v>
      </c>
      <c r="F12">
        <v>873515</v>
      </c>
      <c r="G12">
        <v>858565</v>
      </c>
      <c r="H12">
        <v>869644</v>
      </c>
      <c r="I12">
        <v>857094</v>
      </c>
      <c r="J12">
        <v>845722</v>
      </c>
      <c r="K12">
        <v>815740</v>
      </c>
      <c r="L12">
        <v>844052</v>
      </c>
      <c r="M12">
        <v>849331</v>
      </c>
      <c r="N12">
        <v>842797</v>
      </c>
      <c r="O12">
        <v>855530</v>
      </c>
      <c r="P12">
        <v>844148</v>
      </c>
      <c r="Q12">
        <v>848503</v>
      </c>
      <c r="R12">
        <v>854132</v>
      </c>
      <c r="S12">
        <v>862273</v>
      </c>
      <c r="T12">
        <v>867017</v>
      </c>
      <c r="U12">
        <v>839396</v>
      </c>
      <c r="V12">
        <v>841469</v>
      </c>
      <c r="W12">
        <v>888280</v>
      </c>
      <c r="X12">
        <v>888370</v>
      </c>
      <c r="Y12">
        <v>834530</v>
      </c>
      <c r="Z12">
        <v>821806</v>
      </c>
      <c r="AA12">
        <v>821995</v>
      </c>
      <c r="AB12">
        <v>818898</v>
      </c>
      <c r="AC12">
        <v>825689</v>
      </c>
      <c r="AD12">
        <v>801055</v>
      </c>
      <c r="AE12">
        <v>739317</v>
      </c>
    </row>
    <row r="13" spans="1:31" x14ac:dyDescent="0.15">
      <c r="A13" t="s">
        <v>27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261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13</v>
      </c>
      <c r="AE13">
        <v>15</v>
      </c>
    </row>
    <row r="14" spans="1:31" x14ac:dyDescent="0.15">
      <c r="A14" t="s">
        <v>28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</row>
    <row r="15" spans="1:31" x14ac:dyDescent="0.15">
      <c r="A15" t="s">
        <v>29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</row>
    <row r="16" spans="1:31" x14ac:dyDescent="0.15">
      <c r="A16" t="s">
        <v>30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</row>
    <row r="17" spans="1:31" x14ac:dyDescent="0.15">
      <c r="A17" t="s">
        <v>31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</row>
    <row r="18" spans="1:31" x14ac:dyDescent="0.15">
      <c r="A18" t="s">
        <v>32</v>
      </c>
      <c r="B18">
        <v>14548</v>
      </c>
      <c r="C18">
        <v>14827</v>
      </c>
      <c r="D18">
        <v>12221</v>
      </c>
      <c r="E18">
        <v>10584</v>
      </c>
      <c r="F18">
        <v>7674</v>
      </c>
      <c r="G18">
        <v>7729</v>
      </c>
      <c r="H18">
        <v>8667</v>
      </c>
      <c r="I18">
        <v>6309</v>
      </c>
      <c r="J18">
        <v>4702</v>
      </c>
      <c r="K18">
        <v>4190</v>
      </c>
      <c r="L18">
        <v>3608</v>
      </c>
      <c r="M18">
        <v>4179</v>
      </c>
      <c r="N18">
        <v>2219</v>
      </c>
      <c r="O18">
        <v>2497</v>
      </c>
      <c r="P18">
        <v>1944</v>
      </c>
      <c r="Q18">
        <v>2349</v>
      </c>
      <c r="R18">
        <v>2984</v>
      </c>
      <c r="S18">
        <v>2828</v>
      </c>
      <c r="T18">
        <v>2617</v>
      </c>
      <c r="U18">
        <v>2366</v>
      </c>
      <c r="V18">
        <v>2474</v>
      </c>
      <c r="W18">
        <v>4298</v>
      </c>
      <c r="X18">
        <v>4308</v>
      </c>
      <c r="Y18">
        <v>3946</v>
      </c>
      <c r="Z18">
        <v>5866</v>
      </c>
      <c r="AA18">
        <v>5903</v>
      </c>
      <c r="AB18">
        <v>5956</v>
      </c>
      <c r="AC18">
        <v>5657</v>
      </c>
      <c r="AD18">
        <v>5337</v>
      </c>
      <c r="AE18">
        <v>5774</v>
      </c>
    </row>
    <row r="19" spans="1:31" x14ac:dyDescent="0.15">
      <c r="A19" t="s">
        <v>33</v>
      </c>
      <c r="B19">
        <v>-15972</v>
      </c>
      <c r="C19">
        <v>-14931</v>
      </c>
      <c r="D19">
        <v>-13122</v>
      </c>
      <c r="E19">
        <v>-10840</v>
      </c>
      <c r="F19">
        <v>-7412</v>
      </c>
      <c r="G19">
        <v>-9417</v>
      </c>
      <c r="H19">
        <v>-8498</v>
      </c>
      <c r="I19">
        <v>-6046</v>
      </c>
      <c r="J19">
        <v>-5919</v>
      </c>
      <c r="K19">
        <v>-5217</v>
      </c>
      <c r="L19">
        <v>-4912</v>
      </c>
      <c r="M19">
        <v>-5078</v>
      </c>
      <c r="N19">
        <v>-3623</v>
      </c>
      <c r="O19">
        <v>-3445</v>
      </c>
      <c r="P19">
        <v>-2673</v>
      </c>
      <c r="Q19">
        <v>-3301</v>
      </c>
      <c r="R19">
        <v>-3474</v>
      </c>
      <c r="S19">
        <v>-3647</v>
      </c>
      <c r="T19">
        <v>-4331</v>
      </c>
      <c r="U19">
        <v>-3561</v>
      </c>
      <c r="V19">
        <v>-4847</v>
      </c>
      <c r="W19">
        <v>-3691</v>
      </c>
      <c r="X19">
        <v>-7536</v>
      </c>
      <c r="Y19">
        <v>-6291</v>
      </c>
      <c r="Z19">
        <v>-8910</v>
      </c>
      <c r="AA19">
        <v>-9413</v>
      </c>
      <c r="AB19">
        <v>-10018</v>
      </c>
      <c r="AC19">
        <v>-13878</v>
      </c>
      <c r="AD19">
        <v>-16714</v>
      </c>
      <c r="AE19">
        <v>-16714</v>
      </c>
    </row>
    <row r="20" spans="1:31" x14ac:dyDescent="0.15">
      <c r="A20" t="s">
        <v>34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</row>
    <row r="21" spans="1:31" x14ac:dyDescent="0.15">
      <c r="A21" t="s">
        <v>35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</row>
    <row r="22" spans="1:31" x14ac:dyDescent="0.15">
      <c r="A22" t="s">
        <v>36</v>
      </c>
      <c r="B22">
        <v>12826</v>
      </c>
      <c r="C22">
        <v>11874</v>
      </c>
      <c r="D22">
        <v>5542</v>
      </c>
      <c r="E22">
        <v>5297</v>
      </c>
      <c r="F22">
        <v>3486</v>
      </c>
      <c r="G22">
        <v>4726</v>
      </c>
      <c r="H22">
        <v>72</v>
      </c>
      <c r="I22">
        <v>605</v>
      </c>
      <c r="J22">
        <v>-543</v>
      </c>
      <c r="K22">
        <v>990</v>
      </c>
      <c r="L22">
        <v>6405</v>
      </c>
      <c r="M22">
        <v>259</v>
      </c>
      <c r="N22">
        <v>-640</v>
      </c>
      <c r="O22">
        <v>4326</v>
      </c>
      <c r="P22">
        <v>8150</v>
      </c>
      <c r="Q22">
        <v>4534</v>
      </c>
      <c r="R22">
        <v>-430</v>
      </c>
      <c r="S22">
        <v>-124</v>
      </c>
      <c r="T22">
        <v>-4879</v>
      </c>
      <c r="U22">
        <v>-520</v>
      </c>
      <c r="V22">
        <v>-2876</v>
      </c>
      <c r="W22">
        <v>1534</v>
      </c>
      <c r="X22">
        <v>-2602</v>
      </c>
      <c r="Y22">
        <v>184</v>
      </c>
      <c r="Z22">
        <v>6877</v>
      </c>
      <c r="AA22">
        <v>-1976</v>
      </c>
      <c r="AB22">
        <v>-4954</v>
      </c>
      <c r="AC22">
        <v>1911</v>
      </c>
      <c r="AD22">
        <v>5314</v>
      </c>
      <c r="AE22">
        <v>-4009</v>
      </c>
    </row>
    <row r="23" spans="1:31" x14ac:dyDescent="0.15">
      <c r="A23" t="s">
        <v>37</v>
      </c>
      <c r="B23">
        <v>1128983</v>
      </c>
      <c r="C23">
        <v>1026954</v>
      </c>
      <c r="D23">
        <v>971874</v>
      </c>
      <c r="E23">
        <v>927804</v>
      </c>
      <c r="F23">
        <v>877263</v>
      </c>
      <c r="G23">
        <v>861603</v>
      </c>
      <c r="H23">
        <v>869885</v>
      </c>
      <c r="I23">
        <v>857962</v>
      </c>
      <c r="J23">
        <v>843962</v>
      </c>
      <c r="K23">
        <v>815703</v>
      </c>
      <c r="L23">
        <v>849153</v>
      </c>
      <c r="M23">
        <v>848691</v>
      </c>
      <c r="N23">
        <v>840753</v>
      </c>
      <c r="O23">
        <v>858908</v>
      </c>
      <c r="P23">
        <v>851569</v>
      </c>
      <c r="Q23">
        <v>852086</v>
      </c>
      <c r="R23">
        <v>853213</v>
      </c>
      <c r="S23">
        <v>861330</v>
      </c>
      <c r="T23">
        <v>860686</v>
      </c>
      <c r="U23">
        <v>837680</v>
      </c>
      <c r="V23">
        <v>836220</v>
      </c>
      <c r="W23">
        <v>890422</v>
      </c>
      <c r="X23">
        <v>882540</v>
      </c>
      <c r="Y23">
        <v>832370</v>
      </c>
      <c r="Z23">
        <v>825639</v>
      </c>
      <c r="AA23">
        <v>816509</v>
      </c>
      <c r="AB23">
        <v>809881</v>
      </c>
      <c r="AC23">
        <v>819379</v>
      </c>
      <c r="AD23">
        <v>795006</v>
      </c>
      <c r="AE23">
        <v>724383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グラフ</vt:lpstr>
      <vt:lpstr>データ</vt:lpstr>
      <vt:lpstr>石炭生産合計</vt:lpstr>
      <vt:lpstr>Steam coal</vt:lpstr>
      <vt:lpstr>Coking coal</vt:lpstr>
      <vt:lpstr>Lignite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葉子</dc:creator>
  <cp:lastModifiedBy>media05</cp:lastModifiedBy>
  <cp:lastPrinted>2013-02-04T09:05:36Z</cp:lastPrinted>
  <dcterms:created xsi:type="dcterms:W3CDTF">2002-12-17T00:46:02Z</dcterms:created>
  <dcterms:modified xsi:type="dcterms:W3CDTF">2021-06-10T01:12:15Z</dcterms:modified>
</cp:coreProperties>
</file>