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defaultThemeVersion="124226"/>
  <mc:AlternateContent xmlns:mc="http://schemas.openxmlformats.org/markup-compatibility/2006">
    <mc:Choice Requires="x15">
      <x15ac:absPath xmlns:x15ac="http://schemas.microsoft.com/office/spreadsheetml/2010/11/ac" url="\\Nr5800m\メディア事業部\40_企業案件\さ行\資源エネルギー庁\10-実装\data\"/>
    </mc:Choice>
  </mc:AlternateContent>
  <bookViews>
    <workbookView xWindow="-105" yWindow="-105" windowWidth="23250" windowHeight="12570" tabRatio="864" firstSheet="1" activeTab="1"/>
  </bookViews>
  <sheets>
    <sheet name="Oil - Inter-area movements " sheetId="16" state="hidden" r:id="rId1"/>
    <sheet name="図表 " sheetId="25" r:id="rId2"/>
  </sheets>
  <externalReferences>
    <externalReference r:id="rId3"/>
  </externalReferences>
  <definedNames>
    <definedName name="\I">#REF!</definedName>
    <definedName name="\P">#REF!</definedName>
    <definedName name="aa">#REF!</definedName>
    <definedName name="INIT">#REF!</definedName>
    <definedName name="LEAP">#REF!</definedName>
    <definedName name="NONLEAP">#REF!</definedName>
    <definedName name="Prin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5" l="1"/>
  <c r="D11" i="25"/>
  <c r="C11" i="25"/>
  <c r="E10" i="25"/>
  <c r="D10" i="25"/>
  <c r="C10" i="25"/>
  <c r="E9" i="25"/>
  <c r="D9" i="25"/>
  <c r="C9" i="25"/>
  <c r="E8" i="25"/>
  <c r="D8" i="25"/>
  <c r="C8" i="25"/>
  <c r="E7" i="25"/>
  <c r="D7" i="25"/>
  <c r="C7" i="25"/>
  <c r="E6" i="25"/>
  <c r="D6" i="25"/>
  <c r="C6" i="25"/>
  <c r="E5" i="25"/>
  <c r="D5" i="25"/>
  <c r="C5" i="25"/>
  <c r="Q46" i="16"/>
</calcChain>
</file>

<file path=xl/sharedStrings.xml><?xml version="1.0" encoding="utf-8"?>
<sst xmlns="http://schemas.openxmlformats.org/spreadsheetml/2006/main" count="161" uniqueCount="56">
  <si>
    <t>From</t>
  </si>
  <si>
    <t>To</t>
  </si>
  <si>
    <t>US</t>
  </si>
  <si>
    <t>Mexico</t>
  </si>
  <si>
    <t>China</t>
  </si>
  <si>
    <t>Other Asia Pacific</t>
  </si>
  <si>
    <t>Canada</t>
  </si>
  <si>
    <t>India</t>
  </si>
  <si>
    <t>Thousand barrels daily</t>
  </si>
  <si>
    <t>Million tonnes</t>
  </si>
  <si>
    <t>Japan</t>
  </si>
  <si>
    <t>Singapore</t>
  </si>
  <si>
    <t>S. &amp; Cent. America</t>
  </si>
  <si>
    <t>Europe</t>
  </si>
  <si>
    <t>Middle East</t>
  </si>
  <si>
    <t>Africa</t>
  </si>
  <si>
    <t>Australasia</t>
  </si>
  <si>
    <t>North Africa</t>
  </si>
  <si>
    <t>West Africa</t>
  </si>
  <si>
    <t>Total</t>
  </si>
  <si>
    <t>Former Soviet Union</t>
  </si>
  <si>
    <t>East &amp; Southern Africa</t>
  </si>
  <si>
    <t>Total imports</t>
  </si>
  <si>
    <t>†  Less than 0.05.</t>
  </si>
  <si>
    <t>‡  Less than 0.5.</t>
  </si>
  <si>
    <t>‡</t>
  </si>
  <si>
    <t>Indoia</t>
  </si>
  <si>
    <t>Oil: Inter-area movements 2014</t>
  </si>
  <si>
    <t>†</t>
  </si>
  <si>
    <r>
      <rPr>
        <sz val="8"/>
        <rFont val="ＭＳ Ｐゴシック"/>
        <family val="3"/>
        <charset val="128"/>
      </rPr>
      <t>出典：</t>
    </r>
    <r>
      <rPr>
        <sz val="9"/>
        <rFont val="Meiryo UI"/>
        <family val="3"/>
        <charset val="128"/>
      </rPr>
      <t>BP</t>
    </r>
    <r>
      <rPr>
        <sz val="8"/>
        <rFont val="ＭＳ Ｐゴシック"/>
        <family val="3"/>
        <charset val="128"/>
      </rPr>
      <t>「</t>
    </r>
    <r>
      <rPr>
        <sz val="9"/>
        <rFont val="Meiryo UI"/>
        <family val="3"/>
        <charset val="128"/>
      </rPr>
      <t>Statistical Review of World Energy 2015</t>
    </r>
    <r>
      <rPr>
        <sz val="8"/>
        <rFont val="ＭＳ Ｐゴシック"/>
        <family val="3"/>
        <charset val="128"/>
      </rPr>
      <t>」</t>
    </r>
    <phoneticPr fontId="1" type="noConversion"/>
  </si>
  <si>
    <t>チョークポイント
比率（％）</t>
    <rPh sb="9" eb="11">
      <t>ヒリツ</t>
    </rPh>
    <phoneticPr fontId="28"/>
  </si>
  <si>
    <t>2000年代</t>
    <rPh sb="4" eb="6">
      <t>ネンダイ</t>
    </rPh>
    <phoneticPr fontId="28"/>
  </si>
  <si>
    <t>2015年</t>
    <rPh sb="4" eb="5">
      <t>ネン</t>
    </rPh>
    <phoneticPr fontId="28"/>
  </si>
  <si>
    <t>フランス</t>
    <phoneticPr fontId="28"/>
  </si>
  <si>
    <t>ドイツ</t>
    <phoneticPr fontId="28"/>
  </si>
  <si>
    <t>英国</t>
    <rPh sb="0" eb="2">
      <t>エイコク</t>
    </rPh>
    <phoneticPr fontId="28"/>
  </si>
  <si>
    <t>米国</t>
    <rPh sb="0" eb="2">
      <t>ベイコク</t>
    </rPh>
    <phoneticPr fontId="28"/>
  </si>
  <si>
    <t>中国</t>
    <rPh sb="0" eb="2">
      <t>チュウゴク</t>
    </rPh>
    <phoneticPr fontId="28"/>
  </si>
  <si>
    <t>日本</t>
    <rPh sb="0" eb="2">
      <t>ニホン</t>
    </rPh>
    <phoneticPr fontId="28"/>
  </si>
  <si>
    <t>韓国</t>
    <rPh sb="0" eb="2">
      <t>カンコク</t>
    </rPh>
    <phoneticPr fontId="28"/>
  </si>
  <si>
    <t>出典：「平成21年度エネルギー環境総合戦略調査等（各国のエネルギー安全保障政策と実態の調査分析）」、IEA「oil information 2016」、中国輸入統計を基に作成</t>
  </si>
  <si>
    <t>【第222-1-10】チョークポイントリスクの推移（推計）</t>
    <phoneticPr fontId="28"/>
  </si>
  <si>
    <t>（注1） 「2000年代」及び「2013年」の数値はエネルギー白書2015より引用。なお、2000年代は2000～2008年の平均値</t>
    <phoneticPr fontId="28"/>
  </si>
  <si>
    <r>
      <t>（注2） 2015年の数値は、 IEA「oil information 2016」</t>
    </r>
    <r>
      <rPr>
        <sz val="9"/>
        <rFont val="ＭＳ Ｐゴシック"/>
        <family val="1"/>
        <charset val="128"/>
      </rPr>
      <t> </t>
    </r>
    <r>
      <rPr>
        <sz val="10.5"/>
        <rFont val="ＭＳ Ｐゴシック"/>
        <family val="3"/>
        <charset val="128"/>
      </rPr>
      <t>のデータを基に、「平成21年度エネルギー環境総合戦略調査等（各国のエネルギー安全保障政策と実態の調査分析）」における算出方法に当てはめ算出。チョークポイントを通過する各国の輸入原油総量が総輸入量に占める割合をチョークポイント比率として算出。チョークポイントを複数回通過する場合は、100％を越えることがある。</t>
    </r>
    <phoneticPr fontId="28"/>
  </si>
  <si>
    <t>2017年</t>
    <rPh sb="4" eb="5">
      <t>ネン</t>
    </rPh>
    <phoneticPr fontId="28"/>
  </si>
  <si>
    <t>－</t>
    <phoneticPr fontId="28"/>
  </si>
  <si>
    <t>試算値</t>
    <rPh sb="0" eb="3">
      <t>シサンチ</t>
    </rPh>
    <phoneticPr fontId="28"/>
  </si>
  <si>
    <r>
      <t> </t>
    </r>
    <r>
      <rPr>
        <sz val="10"/>
        <rFont val="Century"/>
        <family val="1"/>
      </rPr>
      <t xml:space="preserve">Oil Information </t>
    </r>
    <r>
      <rPr>
        <sz val="10"/>
        <rFont val="Meiryo UI"/>
        <family val="1"/>
        <charset val="128"/>
      </rPr>
      <t>にて</t>
    </r>
    <r>
      <rPr>
        <sz val="10"/>
        <rFont val="ＭＳ 明朝"/>
        <family val="1"/>
        <charset val="128"/>
      </rPr>
      <t>数値参照。</t>
    </r>
    <rPh sb="21" eb="23">
      <t>サンショウ</t>
    </rPh>
    <phoneticPr fontId="28"/>
  </si>
  <si>
    <t>※化石Gに参照可能か確認↑</t>
    <rPh sb="1" eb="3">
      <t>カセキ</t>
    </rPh>
    <rPh sb="5" eb="7">
      <t>サンショウ</t>
    </rPh>
    <rPh sb="7" eb="9">
      <t>カノウ</t>
    </rPh>
    <rPh sb="10" eb="12">
      <t>カクニン</t>
    </rPh>
    <phoneticPr fontId="28"/>
  </si>
  <si>
    <t>白書2017および2018掲載</t>
    <rPh sb="0" eb="2">
      <t>ハクショ</t>
    </rPh>
    <rPh sb="13" eb="15">
      <t>ケイサイ</t>
    </rPh>
    <phoneticPr fontId="28"/>
  </si>
  <si>
    <t>吉村さん作成</t>
    <rPh sb="0" eb="2">
      <t>ヨシムラ</t>
    </rPh>
    <rPh sb="4" eb="6">
      <t>サクセイ</t>
    </rPh>
    <phoneticPr fontId="28"/>
  </si>
  <si>
    <t>2018年</t>
    <rPh sb="4" eb="5">
      <t>ネン</t>
    </rPh>
    <phoneticPr fontId="28"/>
  </si>
  <si>
    <t>出典：IEA「oil information 2017date base」、IEA「oil information 2020」、中国輸入統計を基に作成</t>
    <phoneticPr fontId="28"/>
  </si>
  <si>
    <t>2019年</t>
    <rPh sb="4" eb="5">
      <t>ネン</t>
    </rPh>
    <phoneticPr fontId="28"/>
  </si>
  <si>
    <t>出典：IEA「Oil information 2020 date base」、中国輸入統計を基に作成</t>
    <phoneticPr fontId="28"/>
  </si>
  <si>
    <t>暫定作成</t>
    <rPh sb="0" eb="4">
      <t>ザンテイサクセイ</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</si>
</sst>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0.00_-;\-* #,##0.00_-;_-* &quot;-&quot;??_-;_-@_-"/>
    <numFmt numFmtId="177" formatCode="_(* #,##0.00_);_(* \(#,##0.00\);_(* &quot;-&quot;??_);_(@_)"/>
    <numFmt numFmtId="178" formatCode="0.0"/>
    <numFmt numFmtId="179" formatCode="0.0%"/>
    <numFmt numFmtId="180" formatCode="_-* #,##0.0_-;\-* #,##0.0_-;_-* &quot;-&quot;?_-;_-@_-"/>
    <numFmt numFmtId="181" formatCode="#"/>
    <numFmt numFmtId="182" formatCode="#.#"/>
    <numFmt numFmtId="183" formatCode="#,##0.0;[Red]\-#,##0.0"/>
  </numFmts>
  <fonts count="42">
    <font>
      <sz val="9"/>
      <name val="Meiryo UI"/>
      <family val="3"/>
      <charset val="128"/>
    </font>
    <font>
      <sz val="8"/>
      <name val="Arial"/>
      <family val="2"/>
    </font>
    <font>
      <b/>
      <sz val="8"/>
      <name val="Arial"/>
      <family val="2"/>
    </font>
    <font>
      <b/>
      <sz val="8"/>
      <name val="Arial"/>
      <family val="2"/>
    </font>
    <font>
      <sz val="8"/>
      <name val="Arial"/>
      <family val="2"/>
    </font>
    <font>
      <sz val="10"/>
      <name val="Arial"/>
      <family val="2"/>
    </font>
    <font>
      <sz val="8"/>
      <color indexed="8"/>
      <name val="Arial"/>
      <family val="2"/>
    </font>
    <font>
      <b/>
      <sz val="10"/>
      <name val="Geneva"/>
      <family val="2"/>
    </font>
    <font>
      <sz val="10"/>
      <name val="Geneva"/>
      <family val="2"/>
    </font>
    <font>
      <b/>
      <sz val="10"/>
      <color indexed="17"/>
      <name val="Arial"/>
      <family val="2"/>
    </font>
    <font>
      <sz val="6"/>
      <name val="Arial"/>
      <family val="2"/>
    </font>
    <font>
      <sz val="7"/>
      <name val="Arial"/>
      <family val="2"/>
    </font>
    <font>
      <sz val="7"/>
      <color indexed="8"/>
      <name val="Arial"/>
      <family val="2"/>
    </font>
    <font>
      <b/>
      <sz val="7"/>
      <color indexed="9"/>
      <name val="Arial"/>
      <family val="2"/>
    </font>
    <font>
      <sz val="6.5"/>
      <name val="Arial"/>
      <family val="2"/>
    </font>
    <font>
      <b/>
      <sz val="8.5"/>
      <color indexed="50"/>
      <name val="Arial"/>
      <family val="2"/>
    </font>
    <font>
      <b/>
      <sz val="7"/>
      <name val="Arial"/>
      <family val="2"/>
    </font>
    <font>
      <sz val="14"/>
      <color indexed="50"/>
      <name val="Arial"/>
      <family val="2"/>
    </font>
    <font>
      <sz val="11"/>
      <color indexed="8"/>
      <name val="Calibri"/>
      <family val="2"/>
    </font>
    <font>
      <sz val="8"/>
      <name val="ＭＳ Ｐゴシック"/>
      <family val="3"/>
      <charset val="128"/>
    </font>
    <font>
      <b/>
      <sz val="8"/>
      <color indexed="9"/>
      <name val="Arial"/>
      <family val="2"/>
    </font>
    <font>
      <sz val="10"/>
      <name val="Geneva"/>
      <family val="2"/>
    </font>
    <font>
      <b/>
      <sz val="10"/>
      <name val="Geneva"/>
      <family val="2"/>
    </font>
    <font>
      <sz val="11"/>
      <color theme="1"/>
      <name val="ＭＳ Ｐゴシック"/>
      <family val="3"/>
      <charset val="128"/>
      <scheme val="minor"/>
    </font>
    <font>
      <b/>
      <sz val="8"/>
      <color theme="1"/>
      <name val="Arial"/>
      <family val="2"/>
    </font>
    <font>
      <b/>
      <sz val="8"/>
      <color theme="0"/>
      <name val="Arial"/>
      <family val="2"/>
    </font>
    <font>
      <sz val="8"/>
      <color theme="1"/>
      <name val="Arial"/>
      <family val="2"/>
    </font>
    <font>
      <sz val="9"/>
      <color theme="1"/>
      <name val="Arial"/>
      <family val="2"/>
    </font>
    <font>
      <sz val="6"/>
      <name val="Meiryo UI"/>
      <family val="3"/>
      <charset val="128"/>
    </font>
    <font>
      <b/>
      <sz val="10.5"/>
      <color rgb="FFC00000"/>
      <name val="ＭＳ Ｐゴシック"/>
      <family val="3"/>
      <charset val="128"/>
    </font>
    <font>
      <sz val="10.5"/>
      <name val="ＭＳ Ｐゴシック"/>
      <family val="3"/>
      <charset val="128"/>
    </font>
    <font>
      <sz val="9"/>
      <name val="Century"/>
      <family val="1"/>
    </font>
    <font>
      <sz val="10"/>
      <name val="Century"/>
      <family val="1"/>
    </font>
    <font>
      <sz val="10"/>
      <name val="ＭＳ 明朝"/>
      <family val="1"/>
      <charset val="128"/>
    </font>
    <font>
      <sz val="9"/>
      <name val="Meiryo UI"/>
      <family val="3"/>
      <charset val="128"/>
    </font>
    <font>
      <sz val="9"/>
      <name val="ＭＳ Ｐゴシック"/>
      <family val="3"/>
      <charset val="128"/>
      <scheme val="minor"/>
    </font>
    <font>
      <sz val="9"/>
      <name val="ＭＳ Ｐゴシック"/>
      <family val="1"/>
      <charset val="128"/>
    </font>
    <font>
      <sz val="9"/>
      <color rgb="FFFF0000"/>
      <name val="Meiryo UI"/>
      <family val="3"/>
      <charset val="128"/>
    </font>
    <font>
      <sz val="10"/>
      <name val="Meiryo UI"/>
      <family val="1"/>
      <charset val="128"/>
    </font>
    <font>
      <b/>
      <sz val="10.5"/>
      <color rgb="FFFF0000"/>
      <name val="ＭＳ Ｐゴシック"/>
      <family val="3"/>
      <charset val="128"/>
    </font>
    <font>
      <sz val="11"/>
      <color theme="1"/>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17"/>
        <bgColor indexed="64"/>
      </patternFill>
    </fill>
    <fill>
      <patternFill patternType="solid">
        <fgColor rgb="FF008000"/>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s>
  <borders count="12">
    <border>
      <left/>
      <right/>
      <top/>
      <bottom/>
      <diagonal/>
    </border>
    <border>
      <left/>
      <right/>
      <top style="thin">
        <color indexed="64"/>
      </top>
      <bottom style="thin">
        <color indexed="64"/>
      </bottom>
      <diagonal/>
    </border>
    <border>
      <left/>
      <right/>
      <top/>
      <bottom style="thin">
        <color indexed="50"/>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applyFill="0" applyBorder="0"/>
    <xf numFmtId="0" fontId="17" fillId="0" borderId="0"/>
    <xf numFmtId="0" fontId="10" fillId="0" borderId="0">
      <alignment horizontal="right"/>
    </xf>
    <xf numFmtId="0" fontId="15" fillId="0" borderId="0"/>
    <xf numFmtId="0" fontId="6" fillId="0" borderId="0"/>
    <xf numFmtId="0" fontId="13" fillId="0" borderId="0"/>
    <xf numFmtId="0" fontId="16" fillId="0" borderId="2" applyNumberFormat="0" applyAlignment="0"/>
    <xf numFmtId="0" fontId="11" fillId="0" borderId="0" applyAlignment="0">
      <alignment horizontal="left"/>
    </xf>
    <xf numFmtId="0" fontId="11" fillId="0" borderId="0">
      <alignment horizontal="right"/>
    </xf>
    <xf numFmtId="179" fontId="11" fillId="0" borderId="0">
      <alignment horizontal="right"/>
    </xf>
    <xf numFmtId="178" fontId="12" fillId="0" borderId="0">
      <alignment horizontal="right"/>
    </xf>
    <xf numFmtId="0" fontId="14" fillId="0" borderId="0"/>
    <xf numFmtId="177" fontId="23" fillId="0" borderId="0" applyFont="0" applyFill="0" applyBorder="0" applyAlignment="0" applyProtection="0"/>
    <xf numFmtId="176" fontId="18" fillId="0" borderId="0" applyFont="0" applyFill="0" applyBorder="0" applyAlignment="0" applyProtection="0"/>
    <xf numFmtId="0" fontId="5" fillId="0" borderId="0"/>
    <xf numFmtId="0" fontId="5" fillId="0" borderId="0"/>
    <xf numFmtId="0" fontId="1" fillId="0" borderId="0" applyFill="0" applyBorder="0"/>
    <xf numFmtId="0" fontId="8" fillId="0" borderId="0"/>
    <xf numFmtId="0" fontId="1" fillId="0" borderId="0" applyFill="0" applyBorder="0"/>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pplyFill="0" applyBorder="0"/>
    <xf numFmtId="9" fontId="1" fillId="0" borderId="0" applyFont="0" applyFill="0" applyBorder="0" applyAlignment="0" applyProtection="0">
      <alignment vertical="center"/>
    </xf>
  </cellStyleXfs>
  <cellXfs count="100">
    <xf numFmtId="0" fontId="0" fillId="0" borderId="0" xfId="0"/>
    <xf numFmtId="180" fontId="4" fillId="0" borderId="0" xfId="0" applyNumberFormat="1" applyFont="1"/>
    <xf numFmtId="180" fontId="3" fillId="0" borderId="0" xfId="0" applyNumberFormat="1" applyFont="1"/>
    <xf numFmtId="180" fontId="4" fillId="0" borderId="0" xfId="0" applyNumberFormat="1" applyFont="1" applyBorder="1"/>
    <xf numFmtId="180" fontId="0" fillId="0" borderId="0" xfId="0" applyNumberFormat="1"/>
    <xf numFmtId="180" fontId="4" fillId="0" borderId="0" xfId="0" applyNumberFormat="1" applyFont="1" applyFill="1"/>
    <xf numFmtId="180" fontId="7" fillId="0" borderId="0" xfId="0" applyNumberFormat="1" applyFont="1"/>
    <xf numFmtId="180" fontId="2" fillId="0" borderId="0" xfId="0" applyNumberFormat="1" applyFont="1"/>
    <xf numFmtId="180" fontId="0" fillId="0" borderId="0" xfId="0" applyNumberFormat="1" applyFill="1"/>
    <xf numFmtId="0" fontId="1" fillId="0" borderId="0" xfId="18" applyFont="1" applyFill="1"/>
    <xf numFmtId="180" fontId="0" fillId="0" borderId="0" xfId="0" applyNumberFormat="1" applyBorder="1"/>
    <xf numFmtId="180" fontId="1" fillId="0" borderId="0" xfId="17" applyNumberFormat="1" applyFont="1" applyBorder="1" applyAlignment="1">
      <alignment vertical="top" wrapText="1"/>
    </xf>
    <xf numFmtId="1" fontId="2" fillId="0" borderId="0" xfId="17" applyNumberFormat="1" applyFont="1" applyBorder="1" applyAlignment="1">
      <alignment vertical="top" wrapText="1"/>
    </xf>
    <xf numFmtId="1" fontId="24" fillId="0" borderId="0" xfId="17" applyNumberFormat="1" applyFont="1" applyFill="1" applyBorder="1" applyAlignment="1">
      <alignment horizontal="right"/>
    </xf>
    <xf numFmtId="180" fontId="2" fillId="0" borderId="3" xfId="17" applyNumberFormat="1" applyFont="1" applyBorder="1"/>
    <xf numFmtId="180" fontId="1" fillId="0" borderId="0" xfId="17" applyNumberFormat="1" applyFont="1"/>
    <xf numFmtId="180" fontId="2" fillId="0" borderId="0" xfId="17" applyNumberFormat="1" applyFont="1" applyFill="1"/>
    <xf numFmtId="180" fontId="24" fillId="0" borderId="0" xfId="17" applyNumberFormat="1" applyFont="1" applyFill="1" applyBorder="1"/>
    <xf numFmtId="180" fontId="1" fillId="0" borderId="0" xfId="17" applyNumberFormat="1" applyFont="1" applyBorder="1" applyAlignment="1">
      <alignment wrapText="1"/>
    </xf>
    <xf numFmtId="180" fontId="25" fillId="3" borderId="1" xfId="17" applyNumberFormat="1" applyFont="1" applyFill="1" applyBorder="1"/>
    <xf numFmtId="180" fontId="1" fillId="0" borderId="0" xfId="18" applyNumberFormat="1" applyFont="1" applyFill="1"/>
    <xf numFmtId="0" fontId="9" fillId="0" borderId="0" xfId="17" applyFont="1" applyFill="1"/>
    <xf numFmtId="180" fontId="8" fillId="0" borderId="0" xfId="17" applyNumberFormat="1" applyFill="1"/>
    <xf numFmtId="180" fontId="8" fillId="0" borderId="0" xfId="17" applyNumberFormat="1" applyFill="1" applyBorder="1"/>
    <xf numFmtId="180" fontId="1" fillId="0" borderId="0" xfId="17" applyNumberFormat="1" applyFont="1" applyFill="1" applyAlignment="1">
      <alignment vertical="top" wrapText="1"/>
    </xf>
    <xf numFmtId="180" fontId="1" fillId="0" borderId="0" xfId="17" applyNumberFormat="1" applyFont="1" applyFill="1" applyAlignment="1">
      <alignment wrapText="1"/>
    </xf>
    <xf numFmtId="180" fontId="2" fillId="0" borderId="3" xfId="17" applyNumberFormat="1" applyFont="1" applyFill="1" applyBorder="1"/>
    <xf numFmtId="180" fontId="1" fillId="0" borderId="3" xfId="17" applyNumberFormat="1" applyFont="1" applyFill="1" applyBorder="1"/>
    <xf numFmtId="180" fontId="1" fillId="0" borderId="0" xfId="17" applyNumberFormat="1" applyFont="1" applyFill="1"/>
    <xf numFmtId="180" fontId="2" fillId="0" borderId="0" xfId="17" applyNumberFormat="1" applyFont="1" applyFill="1" applyAlignment="1">
      <alignment horizontal="centerContinuous"/>
    </xf>
    <xf numFmtId="180" fontId="1" fillId="0" borderId="0" xfId="17" applyNumberFormat="1" applyFont="1" applyFill="1" applyBorder="1"/>
    <xf numFmtId="178" fontId="1" fillId="0" borderId="4" xfId="17" applyNumberFormat="1" applyFont="1" applyBorder="1" applyAlignment="1">
      <alignment horizontal="right"/>
    </xf>
    <xf numFmtId="178" fontId="1" fillId="0" borderId="5" xfId="17" applyNumberFormat="1" applyFont="1" applyBorder="1" applyAlignment="1">
      <alignment horizontal="right"/>
    </xf>
    <xf numFmtId="178" fontId="1" fillId="0" borderId="0" xfId="17" applyNumberFormat="1" applyFont="1" applyAlignment="1">
      <alignment horizontal="right"/>
    </xf>
    <xf numFmtId="178" fontId="1" fillId="0" borderId="6" xfId="17" applyNumberFormat="1" applyFont="1" applyBorder="1" applyAlignment="1">
      <alignment horizontal="right"/>
    </xf>
    <xf numFmtId="178" fontId="1" fillId="0" borderId="0" xfId="17" applyNumberFormat="1" applyFont="1" applyFill="1" applyAlignment="1">
      <alignment horizontal="right"/>
    </xf>
    <xf numFmtId="178" fontId="1" fillId="0" borderId="7" xfId="17" applyNumberFormat="1" applyFont="1" applyFill="1" applyBorder="1" applyAlignment="1">
      <alignment horizontal="right"/>
    </xf>
    <xf numFmtId="178" fontId="1" fillId="0" borderId="7" xfId="17" applyNumberFormat="1" applyFont="1" applyBorder="1" applyAlignment="1">
      <alignment horizontal="right"/>
    </xf>
    <xf numFmtId="180" fontId="2" fillId="0" borderId="0" xfId="18" applyNumberFormat="1" applyFont="1"/>
    <xf numFmtId="180" fontId="1" fillId="0" borderId="0" xfId="18" applyNumberFormat="1" applyFont="1"/>
    <xf numFmtId="180" fontId="1" fillId="0" borderId="0" xfId="0" applyNumberFormat="1" applyFont="1" applyBorder="1"/>
    <xf numFmtId="180" fontId="1" fillId="0" borderId="0" xfId="0" applyNumberFormat="1" applyFont="1"/>
    <xf numFmtId="0" fontId="21" fillId="0" borderId="0" xfId="17" applyFont="1" applyFill="1"/>
    <xf numFmtId="0" fontId="22" fillId="0" borderId="0" xfId="17" applyFont="1" applyFill="1"/>
    <xf numFmtId="180" fontId="22" fillId="0" borderId="0" xfId="17" applyNumberFormat="1" applyFont="1" applyFill="1"/>
    <xf numFmtId="0" fontId="2" fillId="0" borderId="0" xfId="17" applyFont="1" applyFill="1" applyBorder="1"/>
    <xf numFmtId="0" fontId="2" fillId="0" borderId="0" xfId="17" applyFont="1" applyFill="1" applyBorder="1" applyAlignment="1">
      <alignment horizontal="center"/>
    </xf>
    <xf numFmtId="0" fontId="1" fillId="0" borderId="1" xfId="17" applyFont="1" applyFill="1" applyBorder="1" applyAlignment="1">
      <alignment vertical="top" wrapText="1"/>
    </xf>
    <xf numFmtId="0" fontId="1" fillId="0" borderId="1" xfId="17" applyFont="1" applyFill="1" applyBorder="1" applyAlignment="1">
      <alignment horizontal="center" vertical="top" wrapText="1"/>
    </xf>
    <xf numFmtId="180" fontId="2" fillId="0" borderId="1" xfId="17" applyNumberFormat="1" applyFont="1" applyFill="1" applyBorder="1" applyAlignment="1">
      <alignment horizontal="center" vertical="top" wrapText="1"/>
    </xf>
    <xf numFmtId="180" fontId="26" fillId="4" borderId="0" xfId="17" applyNumberFormat="1" applyFont="1" applyFill="1"/>
    <xf numFmtId="180" fontId="27" fillId="4" borderId="0" xfId="17" applyNumberFormat="1" applyFont="1" applyFill="1" applyAlignment="1">
      <alignment horizontal="right"/>
    </xf>
    <xf numFmtId="178" fontId="2" fillId="0" borderId="0" xfId="17" applyNumberFormat="1" applyFont="1" applyAlignment="1">
      <alignment horizontal="right"/>
    </xf>
    <xf numFmtId="182" fontId="1" fillId="0" borderId="7" xfId="17" applyNumberFormat="1" applyFont="1" applyBorder="1" applyAlignment="1">
      <alignment horizontal="right"/>
    </xf>
    <xf numFmtId="182" fontId="1" fillId="0" borderId="0" xfId="17" applyNumberFormat="1" applyFont="1" applyAlignment="1">
      <alignment horizontal="right"/>
    </xf>
    <xf numFmtId="182" fontId="1" fillId="0" borderId="6" xfId="17" applyNumberFormat="1" applyFont="1" applyBorder="1" applyAlignment="1">
      <alignment horizontal="right"/>
    </xf>
    <xf numFmtId="180" fontId="27" fillId="4" borderId="6" xfId="17" applyNumberFormat="1" applyFont="1" applyFill="1" applyBorder="1" applyAlignment="1">
      <alignment horizontal="right"/>
    </xf>
    <xf numFmtId="180" fontId="27" fillId="4" borderId="8" xfId="17" applyNumberFormat="1" applyFont="1" applyFill="1" applyBorder="1" applyAlignment="1">
      <alignment horizontal="right"/>
    </xf>
    <xf numFmtId="178" fontId="20" fillId="2" borderId="9" xfId="17" applyNumberFormat="1" applyFont="1" applyFill="1" applyBorder="1" applyAlignment="1">
      <alignment horizontal="right"/>
    </xf>
    <xf numFmtId="178" fontId="20" fillId="2" borderId="1" xfId="17" applyNumberFormat="1" applyFont="1" applyFill="1" applyBorder="1" applyAlignment="1">
      <alignment horizontal="right"/>
    </xf>
    <xf numFmtId="178" fontId="20" fillId="2" borderId="10" xfId="17" applyNumberFormat="1" applyFont="1" applyFill="1" applyBorder="1" applyAlignment="1">
      <alignment horizontal="right"/>
    </xf>
    <xf numFmtId="178" fontId="20" fillId="2" borderId="11" xfId="17" applyNumberFormat="1" applyFont="1" applyFill="1" applyBorder="1" applyAlignment="1">
      <alignment horizontal="right"/>
    </xf>
    <xf numFmtId="178" fontId="20" fillId="2" borderId="4" xfId="17" applyNumberFormat="1" applyFont="1" applyFill="1" applyBorder="1" applyAlignment="1">
      <alignment horizontal="right"/>
    </xf>
    <xf numFmtId="180" fontId="25" fillId="4" borderId="0" xfId="17" applyNumberFormat="1" applyFont="1" applyFill="1" applyBorder="1"/>
    <xf numFmtId="180" fontId="1" fillId="0" borderId="0" xfId="17" applyNumberFormat="1" applyFont="1" applyBorder="1"/>
    <xf numFmtId="1" fontId="1" fillId="0" borderId="3" xfId="17" applyNumberFormat="1" applyFont="1" applyBorder="1" applyAlignment="1"/>
    <xf numFmtId="1" fontId="2" fillId="0" borderId="3" xfId="17" applyNumberFormat="1" applyFont="1" applyBorder="1" applyAlignment="1"/>
    <xf numFmtId="1" fontId="1" fillId="0" borderId="0" xfId="17" applyNumberFormat="1" applyFont="1" applyAlignment="1">
      <alignment horizontal="right"/>
    </xf>
    <xf numFmtId="1" fontId="1" fillId="0" borderId="7" xfId="17" applyNumberFormat="1" applyFont="1" applyBorder="1" applyAlignment="1">
      <alignment horizontal="right"/>
    </xf>
    <xf numFmtId="1" fontId="1" fillId="0" borderId="6" xfId="17" applyNumberFormat="1" applyFont="1" applyBorder="1" applyAlignment="1">
      <alignment horizontal="right"/>
    </xf>
    <xf numFmtId="1" fontId="2" fillId="0" borderId="0" xfId="17" applyNumberFormat="1" applyFont="1" applyAlignment="1">
      <alignment horizontal="right"/>
    </xf>
    <xf numFmtId="181" fontId="1" fillId="0" borderId="7" xfId="17" applyNumberFormat="1" applyFont="1" applyBorder="1" applyAlignment="1">
      <alignment horizontal="right"/>
    </xf>
    <xf numFmtId="181" fontId="1" fillId="0" borderId="6" xfId="17" applyNumberFormat="1" applyFont="1" applyBorder="1" applyAlignment="1">
      <alignment horizontal="right"/>
    </xf>
    <xf numFmtId="181" fontId="1" fillId="0" borderId="0" xfId="17" applyNumberFormat="1" applyFont="1" applyAlignment="1">
      <alignment horizontal="right"/>
    </xf>
    <xf numFmtId="1" fontId="20" fillId="2" borderId="1" xfId="17" applyNumberFormat="1" applyFont="1" applyFill="1" applyBorder="1" applyAlignment="1">
      <alignment horizontal="right"/>
    </xf>
    <xf numFmtId="1" fontId="20" fillId="2" borderId="10" xfId="17" applyNumberFormat="1" applyFont="1" applyFill="1" applyBorder="1" applyAlignment="1">
      <alignment horizontal="right"/>
    </xf>
    <xf numFmtId="1" fontId="20" fillId="2" borderId="11" xfId="17" applyNumberFormat="1" applyFont="1" applyFill="1" applyBorder="1" applyAlignment="1">
      <alignment horizontal="right"/>
    </xf>
    <xf numFmtId="180" fontId="21" fillId="0" borderId="0" xfId="17" applyNumberFormat="1" applyFont="1" applyFill="1"/>
    <xf numFmtId="180" fontId="25" fillId="4" borderId="0" xfId="17" applyNumberFormat="1" applyFont="1" applyFill="1"/>
    <xf numFmtId="180" fontId="1" fillId="0" borderId="0" xfId="0" applyNumberFormat="1" applyFont="1" applyFill="1"/>
    <xf numFmtId="1" fontId="1" fillId="0" borderId="0" xfId="17" applyNumberFormat="1" applyFont="1" applyBorder="1" applyAlignment="1">
      <alignment horizontal="right"/>
    </xf>
    <xf numFmtId="178" fontId="1" fillId="0" borderId="0" xfId="17" applyNumberFormat="1" applyFont="1" applyBorder="1" applyAlignment="1">
      <alignment horizontal="right"/>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vertical="center"/>
    </xf>
    <xf numFmtId="0" fontId="35" fillId="5" borderId="11" xfId="0" applyFont="1" applyFill="1" applyBorder="1" applyAlignment="1">
      <alignment wrapText="1"/>
    </xf>
    <xf numFmtId="0" fontId="35" fillId="0" borderId="11" xfId="0" applyFont="1" applyBorder="1"/>
    <xf numFmtId="0" fontId="35" fillId="5" borderId="11" xfId="0" applyFont="1" applyFill="1" applyBorder="1" applyAlignment="1">
      <alignment horizontal="center"/>
    </xf>
    <xf numFmtId="0" fontId="37" fillId="0" borderId="0" xfId="0" applyFont="1" applyAlignment="1">
      <alignment horizontal="center"/>
    </xf>
    <xf numFmtId="0" fontId="35" fillId="4" borderId="11" xfId="0" applyFont="1" applyFill="1" applyBorder="1" applyAlignment="1">
      <alignment horizontal="center"/>
    </xf>
    <xf numFmtId="0" fontId="35" fillId="4" borderId="11" xfId="0" applyFont="1" applyFill="1" applyBorder="1"/>
    <xf numFmtId="178" fontId="35" fillId="4" borderId="11" xfId="0" applyNumberFormat="1" applyFont="1" applyFill="1" applyBorder="1"/>
    <xf numFmtId="0" fontId="39" fillId="0" borderId="0" xfId="0" applyFont="1" applyAlignment="1">
      <alignment horizontal="left" vertical="center"/>
    </xf>
    <xf numFmtId="183" fontId="35" fillId="0" borderId="11" xfId="19" applyNumberFormat="1" applyFont="1" applyBorder="1" applyAlignment="1"/>
    <xf numFmtId="0" fontId="40" fillId="0" borderId="0" xfId="0" applyFont="1"/>
    <xf numFmtId="0" fontId="40" fillId="0" borderId="0" xfId="0" applyFont="1" applyAlignment="1">
      <alignment vertical="center"/>
    </xf>
    <xf numFmtId="0" fontId="41" fillId="6" borderId="11" xfId="0" applyFont="1" applyFill="1" applyBorder="1" applyAlignment="1">
      <alignment vertical="center" wrapText="1"/>
    </xf>
    <xf numFmtId="0" fontId="41" fillId="6" borderId="11" xfId="0" applyFont="1" applyFill="1" applyBorder="1" applyAlignment="1">
      <alignment horizontal="center" vertical="center"/>
    </xf>
    <xf numFmtId="0" fontId="41" fillId="0" borderId="11" xfId="0" applyFont="1" applyBorder="1" applyAlignment="1">
      <alignment vertical="center"/>
    </xf>
    <xf numFmtId="183" fontId="41" fillId="0" borderId="11" xfId="19" applyNumberFormat="1" applyFont="1" applyBorder="1" applyAlignment="1">
      <alignment horizontal="center" vertical="center"/>
    </xf>
  </cellXfs>
  <cellStyles count="23">
    <cellStyle name="C01_Main head" xfId="1"/>
    <cellStyle name="C02_Column heads" xfId="2"/>
    <cellStyle name="C03_Sub head bold" xfId="3"/>
    <cellStyle name="C03a_Sub head" xfId="4"/>
    <cellStyle name="C04_Total text white bold" xfId="5"/>
    <cellStyle name="C04a_Total text black with rule" xfId="6"/>
    <cellStyle name="C05_Main text" xfId="7"/>
    <cellStyle name="C06_Figs" xfId="8"/>
    <cellStyle name="C07_Figs 1 dec percent" xfId="9"/>
    <cellStyle name="C08_Figs 1 decimal" xfId="10"/>
    <cellStyle name="C09_Notes" xfId="11"/>
    <cellStyle name="Comma 3 2" xfId="12"/>
    <cellStyle name="Comma 5" xfId="13"/>
    <cellStyle name="Normal 3" xfId="14"/>
    <cellStyle name="Normal 3 2" xfId="15"/>
    <cellStyle name="Normal_GIIGNL 11 Adj" xfId="16"/>
    <cellStyle name="Normal_Inter area movements Singapore" xfId="17"/>
    <cellStyle name="Normal_statistical_review_of_world_energy_full_report_2009" xfId="18"/>
    <cellStyle name="パーセント 2" xfId="22"/>
    <cellStyle name="桁区切り" xfId="19" builtinId="6"/>
    <cellStyle name="桁区切り 2" xfId="20"/>
    <cellStyle name="標準" xfId="0" builtinId="0" customBuiltin="1"/>
    <cellStyle name="標準 2" xfId="21"/>
  </cellStyles>
  <dxfs count="12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31</xdr:col>
      <xdr:colOff>531318</xdr:colOff>
      <xdr:row>20</xdr:row>
      <xdr:rowOff>31856</xdr:rowOff>
    </xdr:from>
    <xdr:to>
      <xdr:col>42</xdr:col>
      <xdr:colOff>520432</xdr:colOff>
      <xdr:row>43</xdr:row>
      <xdr:rowOff>89006</xdr:rowOff>
    </xdr:to>
    <xdr:grpSp>
      <xdr:nvGrpSpPr>
        <xdr:cNvPr id="2" name="グループ化 1">
          <a:extLst>
            <a:ext uri="{FF2B5EF4-FFF2-40B4-BE49-F238E27FC236}">
              <a16:creationId xmlns:a16="http://schemas.microsoft.com/office/drawing/2014/main" xmlns="" id="{E8504B56-2400-43A4-A4B4-0B26BBC382FA}"/>
            </a:ext>
          </a:extLst>
        </xdr:cNvPr>
        <xdr:cNvGrpSpPr/>
      </xdr:nvGrpSpPr>
      <xdr:grpSpPr>
        <a:xfrm>
          <a:off x="20180032" y="3610535"/>
          <a:ext cx="6724650" cy="3499757"/>
          <a:chOff x="1323974" y="3162300"/>
          <a:chExt cx="6696076" cy="3562350"/>
        </a:xfrm>
      </xdr:grpSpPr>
      <xdr:pic>
        <xdr:nvPicPr>
          <xdr:cNvPr id="3" name="図 2">
            <a:extLst>
              <a:ext uri="{FF2B5EF4-FFF2-40B4-BE49-F238E27FC236}">
                <a16:creationId xmlns:a16="http://schemas.microsoft.com/office/drawing/2014/main" xmlns="" id="{C0A0E399-FE80-44A9-8FDE-CC79A4F20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4" y="3162300"/>
            <a:ext cx="6696076" cy="3562350"/>
          </a:xfrm>
          <a:prstGeom prst="rect">
            <a:avLst/>
          </a:prstGeom>
        </xdr:spPr>
      </xdr:pic>
      <xdr:grpSp>
        <xdr:nvGrpSpPr>
          <xdr:cNvPr id="4" name="グループ化 3">
            <a:extLst>
              <a:ext uri="{FF2B5EF4-FFF2-40B4-BE49-F238E27FC236}">
                <a16:creationId xmlns:a16="http://schemas.microsoft.com/office/drawing/2014/main" xmlns="" id="{6D143A5E-0BFD-4AF4-B118-4BDE34C8E122}"/>
              </a:ext>
            </a:extLst>
          </xdr:cNvPr>
          <xdr:cNvGrpSpPr/>
        </xdr:nvGrpSpPr>
        <xdr:grpSpPr>
          <a:xfrm>
            <a:off x="5042440" y="4412661"/>
            <a:ext cx="1842383" cy="861099"/>
            <a:chOff x="4400549" y="4324350"/>
            <a:chExt cx="1562101" cy="695326"/>
          </a:xfrm>
        </xdr:grpSpPr>
        <xdr:sp macro="" textlink="">
          <xdr:nvSpPr>
            <xdr:cNvPr id="9" name="楕円 8">
              <a:extLst>
                <a:ext uri="{FF2B5EF4-FFF2-40B4-BE49-F238E27FC236}">
                  <a16:creationId xmlns:a16="http://schemas.microsoft.com/office/drawing/2014/main" xmlns="" id="{CCAE4E72-58E7-4572-844D-13622A43A9F3}"/>
                </a:ext>
              </a:extLst>
            </xdr:cNvPr>
            <xdr:cNvSpPr/>
          </xdr:nvSpPr>
          <xdr:spPr>
            <a:xfrm>
              <a:off x="5791201" y="4886326"/>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xmlns="" id="{6DC3F61E-16B0-42F8-A97A-0508E07516D8}"/>
                </a:ext>
              </a:extLst>
            </xdr:cNvPr>
            <xdr:cNvSpPr/>
          </xdr:nvSpPr>
          <xdr:spPr>
            <a:xfrm>
              <a:off x="4867274" y="4419600"/>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楕円 10">
              <a:extLst>
                <a:ext uri="{FF2B5EF4-FFF2-40B4-BE49-F238E27FC236}">
                  <a16:creationId xmlns:a16="http://schemas.microsoft.com/office/drawing/2014/main" xmlns="" id="{A6107A98-F8A3-4DBE-B6D3-EAD77A00C483}"/>
                </a:ext>
              </a:extLst>
            </xdr:cNvPr>
            <xdr:cNvSpPr/>
          </xdr:nvSpPr>
          <xdr:spPr>
            <a:xfrm>
              <a:off x="4676774" y="4686300"/>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xmlns="" id="{128BCC09-0137-48B4-89E2-8D012DDE75D1}"/>
                </a:ext>
              </a:extLst>
            </xdr:cNvPr>
            <xdr:cNvSpPr/>
          </xdr:nvSpPr>
          <xdr:spPr>
            <a:xfrm>
              <a:off x="4400549" y="4324350"/>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吹き出し: 四角形 4">
            <a:extLst>
              <a:ext uri="{FF2B5EF4-FFF2-40B4-BE49-F238E27FC236}">
                <a16:creationId xmlns:a16="http://schemas.microsoft.com/office/drawing/2014/main" xmlns="" id="{64C1BBAF-B504-4747-B12B-F446E312B4EE}"/>
              </a:ext>
            </a:extLst>
          </xdr:cNvPr>
          <xdr:cNvSpPr/>
        </xdr:nvSpPr>
        <xdr:spPr>
          <a:xfrm>
            <a:off x="6124577" y="5526014"/>
            <a:ext cx="876298" cy="274711"/>
          </a:xfrm>
          <a:prstGeom prst="wedgeRectCallout">
            <a:avLst>
              <a:gd name="adj1" fmla="val 21472"/>
              <a:gd name="adj2" fmla="val -15137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マラッカ海峡</a:t>
            </a:r>
          </a:p>
        </xdr:txBody>
      </xdr:sp>
      <xdr:sp macro="" textlink="">
        <xdr:nvSpPr>
          <xdr:cNvPr id="6" name="吹き出し: 四角形 5">
            <a:extLst>
              <a:ext uri="{FF2B5EF4-FFF2-40B4-BE49-F238E27FC236}">
                <a16:creationId xmlns:a16="http://schemas.microsoft.com/office/drawing/2014/main" xmlns="" id="{F279360F-BF9B-478D-81F0-A57D47C10892}"/>
              </a:ext>
            </a:extLst>
          </xdr:cNvPr>
          <xdr:cNvSpPr/>
        </xdr:nvSpPr>
        <xdr:spPr>
          <a:xfrm>
            <a:off x="4810124" y="3914775"/>
            <a:ext cx="876298" cy="274711"/>
          </a:xfrm>
          <a:prstGeom prst="wedgeRectCallout">
            <a:avLst>
              <a:gd name="adj1" fmla="val -10050"/>
              <a:gd name="adj2" fmla="val 136405"/>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スエズ運河</a:t>
            </a:r>
          </a:p>
        </xdr:txBody>
      </xdr:sp>
      <xdr:sp macro="" textlink="">
        <xdr:nvSpPr>
          <xdr:cNvPr id="7" name="吹き出し: 四角形 6">
            <a:extLst>
              <a:ext uri="{FF2B5EF4-FFF2-40B4-BE49-F238E27FC236}">
                <a16:creationId xmlns:a16="http://schemas.microsoft.com/office/drawing/2014/main" xmlns="" id="{FEE0ADDA-1BC1-438D-9DDE-785E6EE4F7CE}"/>
              </a:ext>
            </a:extLst>
          </xdr:cNvPr>
          <xdr:cNvSpPr/>
        </xdr:nvSpPr>
        <xdr:spPr>
          <a:xfrm>
            <a:off x="4486275" y="5286375"/>
            <a:ext cx="1371597" cy="274711"/>
          </a:xfrm>
          <a:prstGeom prst="wedgeRectCallout">
            <a:avLst>
              <a:gd name="adj1" fmla="val 21472"/>
              <a:gd name="adj2" fmla="val -15137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バーブルマンデブ海峡</a:t>
            </a:r>
          </a:p>
        </xdr:txBody>
      </xdr:sp>
      <xdr:sp macro="" textlink="">
        <xdr:nvSpPr>
          <xdr:cNvPr id="8" name="吹き出し: 四角形 7">
            <a:extLst>
              <a:ext uri="{FF2B5EF4-FFF2-40B4-BE49-F238E27FC236}">
                <a16:creationId xmlns:a16="http://schemas.microsoft.com/office/drawing/2014/main" xmlns="" id="{1756197C-AF46-410C-A487-B2BAF7548701}"/>
              </a:ext>
            </a:extLst>
          </xdr:cNvPr>
          <xdr:cNvSpPr/>
        </xdr:nvSpPr>
        <xdr:spPr>
          <a:xfrm>
            <a:off x="5838824" y="4114800"/>
            <a:ext cx="876298" cy="274711"/>
          </a:xfrm>
          <a:prstGeom prst="wedgeRectCallout">
            <a:avLst>
              <a:gd name="adj1" fmla="val -64398"/>
              <a:gd name="adj2" fmla="val 11906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ホルムズ海峡</a:t>
            </a:r>
          </a:p>
        </xdr:txBody>
      </xdr:sp>
    </xdr:grpSp>
    <xdr:clientData/>
  </xdr:twoCellAnchor>
  <xdr:twoCellAnchor>
    <xdr:from>
      <xdr:col>19</xdr:col>
      <xdr:colOff>336177</xdr:colOff>
      <xdr:row>3</xdr:row>
      <xdr:rowOff>0</xdr:rowOff>
    </xdr:from>
    <xdr:to>
      <xdr:col>25</xdr:col>
      <xdr:colOff>257735</xdr:colOff>
      <xdr:row>10</xdr:row>
      <xdr:rowOff>33617</xdr:rowOff>
    </xdr:to>
    <xdr:sp macro="" textlink="">
      <xdr:nvSpPr>
        <xdr:cNvPr id="29" name="テキスト ボックス 28">
          <a:extLst>
            <a:ext uri="{FF2B5EF4-FFF2-40B4-BE49-F238E27FC236}">
              <a16:creationId xmlns:a16="http://schemas.microsoft.com/office/drawing/2014/main" xmlns="" id="{01CBF61B-8B30-4872-B4E5-D9E9627B8BFB}"/>
            </a:ext>
          </a:extLst>
        </xdr:cNvPr>
        <xdr:cNvSpPr txBox="1"/>
      </xdr:nvSpPr>
      <xdr:spPr>
        <a:xfrm>
          <a:off x="4325471" y="470647"/>
          <a:ext cx="3552264" cy="1322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・過去に本蔵さんが作成されたチョークポイントのレポートをベースに作成している。</a:t>
          </a:r>
          <a:endParaRPr kumimoji="1" lang="en-US" altLang="ja-JP" sz="1100" b="1">
            <a:solidFill>
              <a:srgbClr val="FF0000"/>
            </a:solidFill>
          </a:endParaRPr>
        </a:p>
        <a:p>
          <a:r>
            <a:rPr kumimoji="1" lang="ja-JP" altLang="en-US" sz="1100" b="1">
              <a:solidFill>
                <a:srgbClr val="FF0000"/>
              </a:solidFill>
            </a:rPr>
            <a:t>・元データは参考資料フォルダ</a:t>
          </a:r>
          <a:r>
            <a:rPr kumimoji="1" lang="en-US" altLang="ja-JP" sz="1100" b="1">
              <a:solidFill>
                <a:srgbClr val="FF0000"/>
              </a:solidFill>
            </a:rPr>
            <a:t>222-1-10</a:t>
          </a:r>
          <a:r>
            <a:rPr kumimoji="1" lang="ja-JP" altLang="en-US" sz="1100" b="1">
              <a:solidFill>
                <a:srgbClr val="FF0000"/>
              </a:solidFill>
            </a:rPr>
            <a:t>を参照</a:t>
          </a:r>
          <a:endParaRPr kumimoji="1" lang="en-US" altLang="ja-JP" sz="1100" b="1">
            <a:solidFill>
              <a:srgbClr val="FF0000"/>
            </a:solidFill>
          </a:endParaRPr>
        </a:p>
        <a:p>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白書</a:t>
          </a:r>
          <a:r>
            <a:rPr kumimoji="1" lang="en-US" altLang="ja-JP" sz="1100" b="1">
              <a:solidFill>
                <a:srgbClr val="FF0000"/>
              </a:solidFill>
            </a:rPr>
            <a:t>2020】</a:t>
          </a:r>
          <a:r>
            <a:rPr kumimoji="1" lang="ja-JP" altLang="en-US" sz="1100" b="1">
              <a:solidFill>
                <a:srgbClr val="FF0000"/>
              </a:solidFill>
            </a:rPr>
            <a:t>チョークポイント算出（統括シートより）</a:t>
          </a:r>
          <a:endParaRPr kumimoji="1" lang="en-US" altLang="ja-JP" sz="1100" b="1">
            <a:solidFill>
              <a:srgbClr val="FF0000"/>
            </a:solidFill>
          </a:endParaRPr>
        </a:p>
        <a:p>
          <a:r>
            <a:rPr kumimoji="1" lang="ja-JP" altLang="en-US" sz="1100" b="1">
              <a:solidFill>
                <a:srgbClr val="FF0000"/>
              </a:solidFill>
            </a:rPr>
            <a:t>・</a:t>
          </a:r>
          <a:r>
            <a:rPr kumimoji="1" lang="en-US" altLang="ja-JP" sz="1100" b="1">
              <a:solidFill>
                <a:srgbClr val="FF0000"/>
              </a:solidFill>
            </a:rPr>
            <a:t>2019</a:t>
          </a:r>
          <a:r>
            <a:rPr kumimoji="1" lang="ja-JP" altLang="en-US" sz="1100" b="1">
              <a:solidFill>
                <a:srgbClr val="FF0000"/>
              </a:solidFill>
            </a:rPr>
            <a:t>年の比率を次回作成時の直近データに更新</a:t>
          </a:r>
        </a:p>
      </xdr:txBody>
    </xdr:sp>
    <xdr:clientData/>
  </xdr:twoCellAnchor>
  <xdr:twoCellAnchor editAs="oneCell">
    <xdr:from>
      <xdr:col>25</xdr:col>
      <xdr:colOff>582707</xdr:colOff>
      <xdr:row>2</xdr:row>
      <xdr:rowOff>29134</xdr:rowOff>
    </xdr:from>
    <xdr:to>
      <xdr:col>30</xdr:col>
      <xdr:colOff>377284</xdr:colOff>
      <xdr:row>11</xdr:row>
      <xdr:rowOff>101518</xdr:rowOff>
    </xdr:to>
    <xdr:pic>
      <xdr:nvPicPr>
        <xdr:cNvPr id="30" name="図 29">
          <a:extLst>
            <a:ext uri="{FF2B5EF4-FFF2-40B4-BE49-F238E27FC236}">
              <a16:creationId xmlns:a16="http://schemas.microsoft.com/office/drawing/2014/main" xmlns="" id="{6F4EDF50-003A-452B-8172-9477AF20DA6D}"/>
            </a:ext>
          </a:extLst>
        </xdr:cNvPr>
        <xdr:cNvPicPr>
          <a:picLocks noChangeAspect="1"/>
        </xdr:cNvPicPr>
      </xdr:nvPicPr>
      <xdr:blipFill>
        <a:blip xmlns:r="http://schemas.openxmlformats.org/officeDocument/2006/relationships" r:embed="rId2"/>
        <a:stretch>
          <a:fillRect/>
        </a:stretch>
      </xdr:blipFill>
      <xdr:spPr>
        <a:xfrm>
          <a:off x="8202707" y="342899"/>
          <a:ext cx="2820165" cy="1685710"/>
        </a:xfrm>
        <a:prstGeom prst="rect">
          <a:avLst/>
        </a:prstGeom>
      </xdr:spPr>
    </xdr:pic>
    <xdr:clientData/>
  </xdr:twoCellAnchor>
  <xdr:twoCellAnchor>
    <xdr:from>
      <xdr:col>1</xdr:col>
      <xdr:colOff>109389</xdr:colOff>
      <xdr:row>22</xdr:row>
      <xdr:rowOff>1540</xdr:rowOff>
    </xdr:from>
    <xdr:to>
      <xdr:col>14</xdr:col>
      <xdr:colOff>326571</xdr:colOff>
      <xdr:row>55</xdr:row>
      <xdr:rowOff>147087</xdr:rowOff>
    </xdr:to>
    <xdr:grpSp>
      <xdr:nvGrpSpPr>
        <xdr:cNvPr id="31" name="グループ化 30">
          <a:extLst>
            <a:ext uri="{FF2B5EF4-FFF2-40B4-BE49-F238E27FC236}">
              <a16:creationId xmlns:a16="http://schemas.microsoft.com/office/drawing/2014/main" xmlns="" id="{EE087FC4-C7E3-448A-AA16-A8378928F828}"/>
            </a:ext>
          </a:extLst>
        </xdr:cNvPr>
        <xdr:cNvGrpSpPr/>
      </xdr:nvGrpSpPr>
      <xdr:grpSpPr>
        <a:xfrm>
          <a:off x="721710" y="3879576"/>
          <a:ext cx="8490325" cy="5084940"/>
          <a:chOff x="718989" y="3844197"/>
          <a:chExt cx="8490325" cy="5533976"/>
        </a:xfrm>
      </xdr:grpSpPr>
      <xdr:grpSp>
        <xdr:nvGrpSpPr>
          <xdr:cNvPr id="13" name="グループ化 12">
            <a:extLst>
              <a:ext uri="{FF2B5EF4-FFF2-40B4-BE49-F238E27FC236}">
                <a16:creationId xmlns:a16="http://schemas.microsoft.com/office/drawing/2014/main" xmlns="" id="{07DE4B5A-682F-4629-9FF0-C7F5282D9BFD}"/>
              </a:ext>
            </a:extLst>
          </xdr:cNvPr>
          <xdr:cNvGrpSpPr/>
        </xdr:nvGrpSpPr>
        <xdr:grpSpPr>
          <a:xfrm>
            <a:off x="718989" y="3844197"/>
            <a:ext cx="8490325" cy="5533976"/>
            <a:chOff x="8124863" y="3408128"/>
            <a:chExt cx="9128939" cy="5070742"/>
          </a:xfrm>
        </xdr:grpSpPr>
        <xdr:pic>
          <xdr:nvPicPr>
            <xdr:cNvPr id="14" name="図 13">
              <a:extLst>
                <a:ext uri="{FF2B5EF4-FFF2-40B4-BE49-F238E27FC236}">
                  <a16:creationId xmlns:a16="http://schemas.microsoft.com/office/drawing/2014/main" xmlns="" id="{05763F87-E644-483E-B3D1-C6239CE6719D}"/>
                </a:ext>
              </a:extLst>
            </xdr:cNvPr>
            <xdr:cNvPicPr>
              <a:picLocks noChangeAspect="1"/>
            </xdr:cNvPicPr>
          </xdr:nvPicPr>
          <xdr:blipFill>
            <a:blip xmlns:r="http://schemas.openxmlformats.org/officeDocument/2006/relationships" r:embed="rId3"/>
            <a:stretch>
              <a:fillRect/>
            </a:stretch>
          </xdr:blipFill>
          <xdr:spPr>
            <a:xfrm>
              <a:off x="8124863" y="3408128"/>
              <a:ext cx="9128939" cy="5070742"/>
            </a:xfrm>
            <a:prstGeom prst="rect">
              <a:avLst/>
            </a:prstGeom>
          </xdr:spPr>
        </xdr:pic>
        <xdr:sp macro="" textlink="">
          <xdr:nvSpPr>
            <xdr:cNvPr id="15" name="楕円 14">
              <a:extLst>
                <a:ext uri="{FF2B5EF4-FFF2-40B4-BE49-F238E27FC236}">
                  <a16:creationId xmlns:a16="http://schemas.microsoft.com/office/drawing/2014/main" xmlns="" id="{CF6E2EE8-6A65-490A-9B28-9A25772AB8E6}"/>
                </a:ext>
              </a:extLst>
            </xdr:cNvPr>
            <xdr:cNvSpPr/>
          </xdr:nvSpPr>
          <xdr:spPr>
            <a:xfrm>
              <a:off x="9900557" y="5397954"/>
              <a:ext cx="307522" cy="26397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楕円 15">
              <a:extLst>
                <a:ext uri="{FF2B5EF4-FFF2-40B4-BE49-F238E27FC236}">
                  <a16:creationId xmlns:a16="http://schemas.microsoft.com/office/drawing/2014/main" xmlns="" id="{38D4ED7A-B492-4C75-9F58-0C70100D070C}"/>
                </a:ext>
              </a:extLst>
            </xdr:cNvPr>
            <xdr:cNvSpPr/>
          </xdr:nvSpPr>
          <xdr:spPr>
            <a:xfrm>
              <a:off x="9586232" y="5830661"/>
              <a:ext cx="304800" cy="26125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6">
              <a:extLst>
                <a:ext uri="{FF2B5EF4-FFF2-40B4-BE49-F238E27FC236}">
                  <a16:creationId xmlns:a16="http://schemas.microsoft.com/office/drawing/2014/main" xmlns="" id="{F01EF22A-3A47-4E93-AEDB-178781A3C097}"/>
                </a:ext>
              </a:extLst>
            </xdr:cNvPr>
            <xdr:cNvSpPr/>
          </xdr:nvSpPr>
          <xdr:spPr>
            <a:xfrm>
              <a:off x="9288236" y="5231946"/>
              <a:ext cx="307521" cy="2612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楕円 17">
              <a:extLst>
                <a:ext uri="{FF2B5EF4-FFF2-40B4-BE49-F238E27FC236}">
                  <a16:creationId xmlns:a16="http://schemas.microsoft.com/office/drawing/2014/main" xmlns="" id="{27F83E71-C4D0-49D5-98B0-C1BA00A95F40}"/>
                </a:ext>
              </a:extLst>
            </xdr:cNvPr>
            <xdr:cNvSpPr/>
          </xdr:nvSpPr>
          <xdr:spPr>
            <a:xfrm>
              <a:off x="11115675" y="6193971"/>
              <a:ext cx="307521" cy="2612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楕円 18">
              <a:extLst>
                <a:ext uri="{FF2B5EF4-FFF2-40B4-BE49-F238E27FC236}">
                  <a16:creationId xmlns:a16="http://schemas.microsoft.com/office/drawing/2014/main" xmlns="" id="{6448196B-92A4-465B-BFC1-CD048A5A5CE6}"/>
                </a:ext>
              </a:extLst>
            </xdr:cNvPr>
            <xdr:cNvSpPr/>
          </xdr:nvSpPr>
          <xdr:spPr>
            <a:xfrm>
              <a:off x="9145361" y="4846864"/>
              <a:ext cx="304800" cy="26125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楕円 19">
              <a:extLst>
                <a:ext uri="{FF2B5EF4-FFF2-40B4-BE49-F238E27FC236}">
                  <a16:creationId xmlns:a16="http://schemas.microsoft.com/office/drawing/2014/main" xmlns="" id="{E3A17A83-3A0C-4B63-AB23-AB36B3CCC373}"/>
                </a:ext>
              </a:extLst>
            </xdr:cNvPr>
            <xdr:cNvSpPr/>
          </xdr:nvSpPr>
          <xdr:spPr>
            <a:xfrm>
              <a:off x="15718971" y="5961289"/>
              <a:ext cx="304800" cy="26125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楕円 20">
              <a:extLst>
                <a:ext uri="{FF2B5EF4-FFF2-40B4-BE49-F238E27FC236}">
                  <a16:creationId xmlns:a16="http://schemas.microsoft.com/office/drawing/2014/main" xmlns="" id="{38D52262-8E37-400A-9EBD-8A41326EFB4C}"/>
                </a:ext>
              </a:extLst>
            </xdr:cNvPr>
            <xdr:cNvSpPr/>
          </xdr:nvSpPr>
          <xdr:spPr>
            <a:xfrm>
              <a:off x="8704489" y="4276725"/>
              <a:ext cx="307522" cy="26125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四角形 21">
              <a:extLst>
                <a:ext uri="{FF2B5EF4-FFF2-40B4-BE49-F238E27FC236}">
                  <a16:creationId xmlns:a16="http://schemas.microsoft.com/office/drawing/2014/main" xmlns="" id="{6EA6AC4E-7D8C-47BA-B224-6038A42F3DB5}"/>
                </a:ext>
              </a:extLst>
            </xdr:cNvPr>
            <xdr:cNvSpPr/>
          </xdr:nvSpPr>
          <xdr:spPr>
            <a:xfrm>
              <a:off x="8647339" y="3620861"/>
              <a:ext cx="1148443" cy="270782"/>
            </a:xfrm>
            <a:prstGeom prst="wedgeRectCallout">
              <a:avLst>
                <a:gd name="adj1" fmla="val -36249"/>
                <a:gd name="adj2" fmla="val 179741"/>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デンマーク海峡</a:t>
              </a:r>
            </a:p>
          </xdr:txBody>
        </xdr:sp>
        <xdr:sp macro="" textlink="">
          <xdr:nvSpPr>
            <xdr:cNvPr id="23" name="吹き出し: 四角形 22">
              <a:extLst>
                <a:ext uri="{FF2B5EF4-FFF2-40B4-BE49-F238E27FC236}">
                  <a16:creationId xmlns:a16="http://schemas.microsoft.com/office/drawing/2014/main" xmlns="" id="{666CCCF7-6399-4705-A1BE-AD46E76BD281}"/>
                </a:ext>
              </a:extLst>
            </xdr:cNvPr>
            <xdr:cNvSpPr/>
          </xdr:nvSpPr>
          <xdr:spPr>
            <a:xfrm>
              <a:off x="9326336" y="4184196"/>
              <a:ext cx="919843" cy="270783"/>
            </a:xfrm>
            <a:prstGeom prst="wedgeRectCallout">
              <a:avLst>
                <a:gd name="adj1" fmla="val -35416"/>
                <a:gd name="adj2" fmla="val 176293"/>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トルコ海峡</a:t>
              </a:r>
            </a:p>
          </xdr:txBody>
        </xdr:sp>
        <xdr:sp macro="" textlink="">
          <xdr:nvSpPr>
            <xdr:cNvPr id="24" name="吹き出し: 四角形 23">
              <a:extLst>
                <a:ext uri="{FF2B5EF4-FFF2-40B4-BE49-F238E27FC236}">
                  <a16:creationId xmlns:a16="http://schemas.microsoft.com/office/drawing/2014/main" xmlns="" id="{3531C5BC-DFE7-4394-B866-8E78DDB25185}"/>
                </a:ext>
              </a:extLst>
            </xdr:cNvPr>
            <xdr:cNvSpPr/>
          </xdr:nvSpPr>
          <xdr:spPr>
            <a:xfrm>
              <a:off x="9986282" y="4763861"/>
              <a:ext cx="1015093" cy="270782"/>
            </a:xfrm>
            <a:prstGeom prst="wedgeRectCallout">
              <a:avLst>
                <a:gd name="adj1" fmla="val -35416"/>
                <a:gd name="adj2" fmla="val 176293"/>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ホルムズ海峡</a:t>
              </a:r>
            </a:p>
          </xdr:txBody>
        </xdr:sp>
        <xdr:sp macro="" textlink="">
          <xdr:nvSpPr>
            <xdr:cNvPr id="25" name="吹き出し: 四角形 24">
              <a:extLst>
                <a:ext uri="{FF2B5EF4-FFF2-40B4-BE49-F238E27FC236}">
                  <a16:creationId xmlns:a16="http://schemas.microsoft.com/office/drawing/2014/main" xmlns="" id="{2D272E36-5764-4E93-B744-D44AA31237D5}"/>
                </a:ext>
              </a:extLst>
            </xdr:cNvPr>
            <xdr:cNvSpPr/>
          </xdr:nvSpPr>
          <xdr:spPr>
            <a:xfrm>
              <a:off x="8466364" y="5557157"/>
              <a:ext cx="907597" cy="273504"/>
            </a:xfrm>
            <a:prstGeom prst="wedgeRectCallout">
              <a:avLst>
                <a:gd name="adj1" fmla="val 42886"/>
                <a:gd name="adj2" fmla="val -89224"/>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スエズ運河</a:t>
              </a:r>
            </a:p>
          </xdr:txBody>
        </xdr:sp>
        <xdr:sp macro="" textlink="">
          <xdr:nvSpPr>
            <xdr:cNvPr id="26" name="吹き出し: 四角形 25">
              <a:extLst>
                <a:ext uri="{FF2B5EF4-FFF2-40B4-BE49-F238E27FC236}">
                  <a16:creationId xmlns:a16="http://schemas.microsoft.com/office/drawing/2014/main" xmlns="" id="{51CEEAB0-794B-48F1-BCC3-8791DD75BA51}"/>
                </a:ext>
              </a:extLst>
            </xdr:cNvPr>
            <xdr:cNvSpPr/>
          </xdr:nvSpPr>
          <xdr:spPr>
            <a:xfrm>
              <a:off x="8428262" y="6305550"/>
              <a:ext cx="1807720" cy="267512"/>
            </a:xfrm>
            <a:prstGeom prst="wedgeRectCallout">
              <a:avLst>
                <a:gd name="adj1" fmla="val 21242"/>
                <a:gd name="adj2" fmla="val -118275"/>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バブ・エル・マンデブ海峡</a:t>
              </a:r>
            </a:p>
          </xdr:txBody>
        </xdr:sp>
        <xdr:sp macro="" textlink="">
          <xdr:nvSpPr>
            <xdr:cNvPr id="27" name="吹き出し: 四角形 26">
              <a:extLst>
                <a:ext uri="{FF2B5EF4-FFF2-40B4-BE49-F238E27FC236}">
                  <a16:creationId xmlns:a16="http://schemas.microsoft.com/office/drawing/2014/main" xmlns="" id="{95C274C0-3916-450A-B81C-FA49BC81260B}"/>
                </a:ext>
              </a:extLst>
            </xdr:cNvPr>
            <xdr:cNvSpPr/>
          </xdr:nvSpPr>
          <xdr:spPr>
            <a:xfrm>
              <a:off x="10284279" y="6745061"/>
              <a:ext cx="1012371" cy="273503"/>
            </a:xfrm>
            <a:prstGeom prst="wedgeRectCallout">
              <a:avLst>
                <a:gd name="adj1" fmla="val 40056"/>
                <a:gd name="adj2" fmla="val -140948"/>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マラッカ海峡</a:t>
              </a:r>
            </a:p>
          </xdr:txBody>
        </xdr:sp>
        <xdr:sp macro="" textlink="">
          <xdr:nvSpPr>
            <xdr:cNvPr id="28" name="吹き出し: 四角形 27">
              <a:extLst>
                <a:ext uri="{FF2B5EF4-FFF2-40B4-BE49-F238E27FC236}">
                  <a16:creationId xmlns:a16="http://schemas.microsoft.com/office/drawing/2014/main" xmlns="" id="{E9B9CF39-A5A4-4ADE-B004-77E6410C15B9}"/>
                </a:ext>
              </a:extLst>
            </xdr:cNvPr>
            <xdr:cNvSpPr/>
          </xdr:nvSpPr>
          <xdr:spPr>
            <a:xfrm>
              <a:off x="14808654" y="6483804"/>
              <a:ext cx="1015092" cy="270782"/>
            </a:xfrm>
            <a:prstGeom prst="wedgeRectCallout">
              <a:avLst>
                <a:gd name="adj1" fmla="val 40056"/>
                <a:gd name="adj2" fmla="val -140948"/>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パナマ運河</a:t>
              </a:r>
            </a:p>
          </xdr:txBody>
        </xdr:sp>
      </xdr:grpSp>
      <xdr:sp macro="" textlink="">
        <xdr:nvSpPr>
          <xdr:cNvPr id="39" name="吹き出し: 四角形 38">
            <a:extLst>
              <a:ext uri="{FF2B5EF4-FFF2-40B4-BE49-F238E27FC236}">
                <a16:creationId xmlns:a16="http://schemas.microsoft.com/office/drawing/2014/main" xmlns="" id="{9B540033-04A6-4C48-AFAC-6C1CCBE76B6E}"/>
              </a:ext>
            </a:extLst>
          </xdr:cNvPr>
          <xdr:cNvSpPr/>
        </xdr:nvSpPr>
        <xdr:spPr>
          <a:xfrm>
            <a:off x="892628" y="8893629"/>
            <a:ext cx="707572" cy="250371"/>
          </a:xfrm>
          <a:prstGeom prst="wedgeRectCallout">
            <a:avLst>
              <a:gd name="adj1" fmla="val 53839"/>
              <a:gd name="adj2" fmla="val -182245"/>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n-ea"/>
                <a:ea typeface="+mn-ea"/>
              </a:rPr>
              <a:t>喜望峰</a:t>
            </a:r>
          </a:p>
        </xdr:txBody>
      </xdr:sp>
      <xdr:sp macro="" textlink="">
        <xdr:nvSpPr>
          <xdr:cNvPr id="45" name="楕円 44">
            <a:extLst>
              <a:ext uri="{FF2B5EF4-FFF2-40B4-BE49-F238E27FC236}">
                <a16:creationId xmlns:a16="http://schemas.microsoft.com/office/drawing/2014/main" xmlns="" id="{F9F0F391-284B-42E2-A354-DB4942AB8A24}"/>
              </a:ext>
            </a:extLst>
          </xdr:cNvPr>
          <xdr:cNvSpPr/>
        </xdr:nvSpPr>
        <xdr:spPr>
          <a:xfrm>
            <a:off x="1534887" y="8251371"/>
            <a:ext cx="307174" cy="285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283028</xdr:colOff>
      <xdr:row>1</xdr:row>
      <xdr:rowOff>54427</xdr:rowOff>
    </xdr:from>
    <xdr:to>
      <xdr:col>14</xdr:col>
      <xdr:colOff>0</xdr:colOff>
      <xdr:row>14</xdr:row>
      <xdr:rowOff>43543</xdr:rowOff>
    </xdr:to>
    <xdr:sp macro="" textlink="">
      <xdr:nvSpPr>
        <xdr:cNvPr id="34" name="テキスト ボックス 33">
          <a:extLst>
            <a:ext uri="{FF2B5EF4-FFF2-40B4-BE49-F238E27FC236}">
              <a16:creationId xmlns:a16="http://schemas.microsoft.com/office/drawing/2014/main" xmlns="" id="{FA6507A4-FBE2-42A4-A60C-DBF6560FC6BD}"/>
            </a:ext>
          </a:extLst>
        </xdr:cNvPr>
        <xdr:cNvSpPr txBox="1"/>
      </xdr:nvSpPr>
      <xdr:spPr>
        <a:xfrm>
          <a:off x="4898571" y="217713"/>
          <a:ext cx="3984172" cy="2340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・過去に本蔵さんが作成されたチョークポイントのレポートをベースに作成している。</a:t>
          </a:r>
          <a:endParaRPr kumimoji="1" lang="en-US" altLang="ja-JP" sz="1100" b="1">
            <a:solidFill>
              <a:srgbClr val="FF0000"/>
            </a:solidFill>
          </a:endParaRPr>
        </a:p>
        <a:p>
          <a:r>
            <a:rPr kumimoji="1" lang="ja-JP" altLang="en-US" sz="1100" b="1">
              <a:solidFill>
                <a:srgbClr val="FF0000"/>
              </a:solidFill>
            </a:rPr>
            <a:t>・当初の元データは参考資料フォルダ</a:t>
          </a:r>
          <a:r>
            <a:rPr kumimoji="1" lang="en-US" altLang="ja-JP" sz="1100" b="1">
              <a:solidFill>
                <a:srgbClr val="FF0000"/>
              </a:solidFill>
            </a:rPr>
            <a:t>222-1-10</a:t>
          </a:r>
          <a:r>
            <a:rPr kumimoji="1" lang="ja-JP" altLang="en-US" sz="1100" b="1">
              <a:solidFill>
                <a:srgbClr val="FF0000"/>
              </a:solidFill>
            </a:rPr>
            <a:t>を参照</a:t>
          </a:r>
          <a:endParaRPr kumimoji="1" lang="en-US" altLang="ja-JP" sz="1100" b="1">
            <a:solidFill>
              <a:srgbClr val="FF0000"/>
            </a:solidFill>
          </a:endParaRPr>
        </a:p>
        <a:p>
          <a:r>
            <a:rPr kumimoji="1" lang="ja-JP" altLang="en-US" sz="1100" b="1">
              <a:solidFill>
                <a:srgbClr val="FF0000"/>
              </a:solidFill>
            </a:rPr>
            <a:t>（暫定作成</a:t>
          </a:r>
          <a:r>
            <a:rPr kumimoji="1" lang="en-US" altLang="ja-JP" sz="1100" b="1">
              <a:solidFill>
                <a:srgbClr val="FF0000"/>
              </a:solidFill>
            </a:rPr>
            <a:t>【</a:t>
          </a:r>
          <a:r>
            <a:rPr kumimoji="1" lang="ja-JP" altLang="en-US" sz="1100" b="1">
              <a:solidFill>
                <a:srgbClr val="FF0000"/>
              </a:solidFill>
            </a:rPr>
            <a:t>白書</a:t>
          </a:r>
          <a:r>
            <a:rPr kumimoji="1" lang="en-US" altLang="ja-JP" sz="1100" b="1">
              <a:solidFill>
                <a:srgbClr val="FF0000"/>
              </a:solidFill>
            </a:rPr>
            <a:t>2020】</a:t>
          </a:r>
          <a:r>
            <a:rPr kumimoji="1" lang="ja-JP" altLang="en-US" sz="1100" b="1">
              <a:solidFill>
                <a:srgbClr val="FF0000"/>
              </a:solidFill>
            </a:rPr>
            <a:t>チョークポイント算出（統括シートより））</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・白書</a:t>
          </a:r>
          <a:r>
            <a:rPr kumimoji="1" lang="en-US" altLang="ja-JP" sz="1100" b="1">
              <a:solidFill>
                <a:srgbClr val="FF0000"/>
              </a:solidFill>
            </a:rPr>
            <a:t>2020(</a:t>
          </a:r>
          <a:r>
            <a:rPr kumimoji="1" lang="ja-JP" altLang="en-US" sz="1100" b="1">
              <a:solidFill>
                <a:srgbClr val="FF0000"/>
              </a:solidFill>
            </a:rPr>
            <a:t>令和</a:t>
          </a:r>
          <a:r>
            <a:rPr kumimoji="1" lang="en-US" altLang="ja-JP" sz="1100" b="1">
              <a:solidFill>
                <a:srgbClr val="FF0000"/>
              </a:solidFill>
            </a:rPr>
            <a:t>2</a:t>
          </a:r>
          <a:r>
            <a:rPr kumimoji="1" lang="ja-JP" altLang="en-US" sz="1100" b="1">
              <a:solidFill>
                <a:srgbClr val="FF0000"/>
              </a:solidFill>
            </a:rPr>
            <a:t>年分）点検時に、本蔵さんがエクセルデータ貼付により自動算出エクセル「</a:t>
          </a:r>
          <a:r>
            <a:rPr kumimoji="1" lang="en-US" altLang="ja-JP" sz="1100" b="1">
              <a:solidFill>
                <a:srgbClr val="FF0000"/>
              </a:solidFill>
            </a:rPr>
            <a:t>(</a:t>
          </a:r>
          <a:r>
            <a:rPr kumimoji="1" lang="ja-JP" altLang="en-US" sz="1100" b="1">
              <a:solidFill>
                <a:srgbClr val="FF0000"/>
              </a:solidFill>
            </a:rPr>
            <a:t>非公開</a:t>
          </a:r>
          <a:r>
            <a:rPr kumimoji="1" lang="en-US" altLang="ja-JP" sz="1100" b="1">
              <a:solidFill>
                <a:srgbClr val="FF0000"/>
              </a:solidFill>
            </a:rPr>
            <a:t>)222-1-10</a:t>
          </a:r>
          <a:r>
            <a:rPr kumimoji="1" lang="ja-JP" altLang="en-US" sz="1100" b="1">
              <a:solidFill>
                <a:srgbClr val="FF0000"/>
              </a:solidFill>
            </a:rPr>
            <a:t>チョークポイントの計算」を作成くださった。</a:t>
          </a:r>
          <a:endParaRPr kumimoji="1" lang="en-US" altLang="ja-JP" sz="1100" b="1">
            <a:solidFill>
              <a:srgbClr val="FF0000"/>
            </a:solidFill>
          </a:endParaRPr>
        </a:p>
        <a:p>
          <a:r>
            <a:rPr kumimoji="1" lang="ja-JP" altLang="en-US" sz="1100" b="1">
              <a:solidFill>
                <a:srgbClr val="FF0000"/>
              </a:solidFill>
            </a:rPr>
            <a:t>それを利用した算出結果。</a:t>
          </a:r>
          <a:endParaRPr kumimoji="1" lang="en-US" altLang="ja-JP" sz="1100" b="1">
            <a:solidFill>
              <a:srgbClr val="FF0000"/>
            </a:solidFill>
          </a:endParaRPr>
        </a:p>
        <a:p>
          <a:r>
            <a:rPr kumimoji="1" lang="ja-JP" altLang="en-US" sz="1100" b="1">
              <a:solidFill>
                <a:srgbClr val="FF0000"/>
              </a:solidFill>
            </a:rPr>
            <a:t>→次回は</a:t>
          </a:r>
          <a:r>
            <a:rPr kumimoji="1" lang="en-US" altLang="ja-JP" sz="1100" b="1">
              <a:solidFill>
                <a:srgbClr val="FF0000"/>
              </a:solidFill>
            </a:rPr>
            <a:t>oil</a:t>
          </a:r>
          <a:r>
            <a:rPr kumimoji="1" lang="en-US" altLang="ja-JP" sz="1100" b="1" baseline="0">
              <a:solidFill>
                <a:srgbClr val="FF0000"/>
              </a:solidFill>
            </a:rPr>
            <a:t> information(</a:t>
          </a:r>
          <a:r>
            <a:rPr kumimoji="1" lang="ja-JP" altLang="en-US" sz="1100" b="1" baseline="0">
              <a:solidFill>
                <a:srgbClr val="FF0000"/>
              </a:solidFill>
            </a:rPr>
            <a:t>最新年版）の</a:t>
          </a:r>
          <a:r>
            <a:rPr kumimoji="1" lang="en-US" altLang="ja-JP" sz="1100" b="1" baseline="0">
              <a:solidFill>
                <a:srgbClr val="FF0000"/>
              </a:solidFill>
            </a:rPr>
            <a:t>data</a:t>
          </a:r>
          <a:r>
            <a:rPr kumimoji="1" lang="ja-JP" altLang="en-US" sz="1100" b="1" baseline="0">
              <a:solidFill>
                <a:srgbClr val="FF0000"/>
              </a:solidFill>
            </a:rPr>
            <a:t>ベース</a:t>
          </a:r>
          <a:r>
            <a:rPr kumimoji="1" lang="en-US" altLang="ja-JP" sz="1100" b="1" baseline="0">
              <a:solidFill>
                <a:srgbClr val="FF0000"/>
              </a:solidFill>
            </a:rPr>
            <a:t>AOSIMPS</a:t>
          </a:r>
          <a:r>
            <a:rPr kumimoji="1" lang="ja-JP" altLang="en-US" sz="1100" b="1" baseline="0">
              <a:solidFill>
                <a:srgbClr val="FF0000"/>
              </a:solidFill>
            </a:rPr>
            <a:t>を利用しデータ抽出。上記エクセルに各データを貼り付け更新する。</a:t>
          </a:r>
          <a:endParaRPr kumimoji="1" lang="en-US" altLang="ja-JP" sz="1100" b="1" baseline="0">
            <a:solidFill>
              <a:srgbClr val="FF0000"/>
            </a:solidFill>
          </a:endParaRPr>
        </a:p>
        <a:p>
          <a:r>
            <a:rPr kumimoji="1" lang="en-US" altLang="ja-JP" sz="1100" b="1" baseline="0">
              <a:solidFill>
                <a:srgbClr val="FF0000"/>
              </a:solidFill>
            </a:rPr>
            <a:t>※</a:t>
          </a:r>
          <a:r>
            <a:rPr kumimoji="1" lang="ja-JP" altLang="en-US" sz="1100" b="1" baseline="0">
              <a:solidFill>
                <a:srgbClr val="FF0000"/>
              </a:solidFill>
            </a:rPr>
            <a:t>中国は輸入統計データを本蔵さんからいただく。</a:t>
          </a:r>
          <a:endParaRPr kumimoji="1" lang="en-US" altLang="ja-JP"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20&#24180;&#24230;\8203%20&#12456;&#12493;&#12523;&#12462;&#12540;&#30333;&#26360;&#31532;2&#37096;2020\07%20&#22577;&#21578;&#26360;\02%20&#26412;&#32013;&#21697;&#65288;3&#26376;&#65289;\&#31532;2&#31456;&#22269;&#38555;&#32232;\Excel\222-1-10&#65288;&#38750;&#20844;&#38283;&#65289;&#12481;&#12519;&#12540;&#12463;&#12509;&#12452;&#12531;&#12488;&#12398;&#35336;&#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計算フランス"/>
      <sheetName val="計算ドイツ"/>
      <sheetName val="計算英国"/>
      <sheetName val="計算米国"/>
      <sheetName val="計算中国"/>
      <sheetName val="計算日本"/>
      <sheetName val="計算韓国"/>
      <sheetName val="DBフランス"/>
      <sheetName val="DBドイツ"/>
      <sheetName val="DB英国"/>
      <sheetName val="DB米国"/>
      <sheetName val="DB日本"/>
      <sheetName val="DB韓国"/>
      <sheetName val="DB中国"/>
    </sheetNames>
    <sheetDataSet>
      <sheetData sheetId="0"/>
      <sheetData sheetId="1">
        <row r="9">
          <cell r="Z9">
            <v>0.71839812373163525</v>
          </cell>
          <cell r="AD9">
            <v>0.65508598482211233</v>
          </cell>
          <cell r="AH9">
            <v>0.62727631387694927</v>
          </cell>
        </row>
      </sheetData>
      <sheetData sheetId="2">
        <row r="9">
          <cell r="Z9">
            <v>0.45000912929147285</v>
          </cell>
          <cell r="AD9">
            <v>0.58381813201862498</v>
          </cell>
          <cell r="AH9">
            <v>0.55754835410079973</v>
          </cell>
        </row>
      </sheetData>
      <sheetData sheetId="3">
        <row r="9">
          <cell r="Z9">
            <v>0.12682933571321386</v>
          </cell>
          <cell r="AD9">
            <v>8.5227670957643151E-2</v>
          </cell>
          <cell r="AH9">
            <v>0.11099552919304148</v>
          </cell>
        </row>
      </sheetData>
      <sheetData sheetId="4">
        <row r="9">
          <cell r="Z9">
            <v>0.48270130896955016</v>
          </cell>
          <cell r="AD9">
            <v>0.42501953668187564</v>
          </cell>
          <cell r="AH9">
            <v>0.29317844121280112</v>
          </cell>
        </row>
      </sheetData>
      <sheetData sheetId="5">
        <row r="9">
          <cell r="Z9">
            <v>1.4247601887075345</v>
          </cell>
          <cell r="AD9">
            <v>1.4958147946012315</v>
          </cell>
          <cell r="AH9">
            <v>1.5120709039760942</v>
          </cell>
        </row>
      </sheetData>
      <sheetData sheetId="6">
        <row r="9">
          <cell r="Z9">
            <v>1.7726853226969916</v>
          </cell>
          <cell r="AD9">
            <v>1.6756737067491037</v>
          </cell>
          <cell r="AH9">
            <v>1.8021455938697317</v>
          </cell>
        </row>
      </sheetData>
      <sheetData sheetId="7">
        <row r="9">
          <cell r="Z9">
            <v>1.6361710973568941</v>
          </cell>
          <cell r="AD9">
            <v>1.7584017412487116</v>
          </cell>
          <cell r="AH9">
            <v>1.7144272732294774</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55"/>
  <sheetViews>
    <sheetView showGridLines="0" workbookViewId="0">
      <pane xSplit="3" ySplit="2" topLeftCell="D3" activePane="bottomRight" state="frozen"/>
      <selection pane="topRight" activeCell="B1" sqref="B1"/>
      <selection pane="bottomLeft" activeCell="A3" sqref="A3"/>
      <selection pane="bottomRight" activeCell="K30" sqref="K30"/>
    </sheetView>
  </sheetViews>
  <sheetFormatPr defaultColWidth="9.42578125" defaultRowHeight="12.75"/>
  <cols>
    <col min="1" max="2" width="1" style="4" customWidth="1"/>
    <col min="3" max="3" width="30.85546875" style="8" customWidth="1"/>
    <col min="4" max="10" width="10.7109375" style="8" customWidth="1"/>
    <col min="11" max="11" width="12.5703125" style="8" customWidth="1"/>
    <col min="12" max="15" width="10.7109375" style="8" customWidth="1"/>
    <col min="16" max="16" width="10.7109375" style="7" customWidth="1"/>
    <col min="17" max="17" width="10.7109375" style="6" customWidth="1"/>
    <col min="18" max="18" width="10.7109375" style="4" customWidth="1"/>
    <col min="19" max="19" width="10.5703125" style="4" customWidth="1"/>
    <col min="20" max="21" width="1" style="4" customWidth="1"/>
    <col min="22" max="43" width="9.42578125" style="4" customWidth="1"/>
    <col min="44" max="158" width="9.42578125" style="10" customWidth="1"/>
    <col min="159" max="16384" width="9.42578125" style="4"/>
  </cols>
  <sheetData>
    <row r="1" spans="1:158" s="22" customFormat="1" ht="17.25" customHeight="1">
      <c r="A1" s="77"/>
      <c r="C1" s="21" t="s">
        <v>27</v>
      </c>
      <c r="D1" s="42"/>
      <c r="E1" s="42"/>
      <c r="F1" s="42"/>
      <c r="G1" s="42"/>
      <c r="H1" s="42"/>
      <c r="I1" s="42"/>
      <c r="J1" s="42"/>
      <c r="K1" s="42"/>
      <c r="L1" s="42"/>
      <c r="M1" s="42"/>
      <c r="N1" s="42"/>
      <c r="O1" s="42"/>
      <c r="P1" s="42"/>
      <c r="Q1" s="42"/>
      <c r="R1" s="43"/>
      <c r="S1" s="44"/>
      <c r="T1" s="77"/>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row>
    <row r="2" spans="1:158" s="28" customFormat="1" ht="17.25" customHeight="1">
      <c r="C2" s="45"/>
      <c r="D2" s="46"/>
      <c r="E2" s="46"/>
      <c r="F2" s="46"/>
      <c r="G2" s="46"/>
      <c r="H2" s="46"/>
      <c r="I2" s="46"/>
      <c r="J2" s="46"/>
      <c r="K2" s="46"/>
      <c r="L2" s="46" t="s">
        <v>1</v>
      </c>
      <c r="M2" s="46"/>
      <c r="N2" s="46"/>
      <c r="O2" s="46"/>
      <c r="P2" s="46"/>
      <c r="Q2" s="46"/>
      <c r="R2" s="46"/>
      <c r="S2" s="29"/>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row>
    <row r="3" spans="1:158" s="24" customFormat="1" ht="29.45" customHeight="1">
      <c r="C3" s="47" t="s">
        <v>9</v>
      </c>
      <c r="D3" s="48" t="s">
        <v>2</v>
      </c>
      <c r="E3" s="48" t="s">
        <v>6</v>
      </c>
      <c r="F3" s="48" t="s">
        <v>3</v>
      </c>
      <c r="G3" s="48" t="s">
        <v>12</v>
      </c>
      <c r="H3" s="48" t="s">
        <v>13</v>
      </c>
      <c r="I3" s="48" t="s">
        <v>20</v>
      </c>
      <c r="J3" s="48"/>
      <c r="K3" s="48" t="s">
        <v>14</v>
      </c>
      <c r="L3" s="48" t="s">
        <v>15</v>
      </c>
      <c r="M3" s="48" t="s">
        <v>16</v>
      </c>
      <c r="N3" s="48" t="s">
        <v>4</v>
      </c>
      <c r="O3" s="48" t="s">
        <v>26</v>
      </c>
      <c r="P3" s="48" t="s">
        <v>10</v>
      </c>
      <c r="Q3" s="48" t="s">
        <v>11</v>
      </c>
      <c r="R3" s="48" t="s">
        <v>5</v>
      </c>
      <c r="S3" s="49" t="s">
        <v>19</v>
      </c>
    </row>
    <row r="4" spans="1:158" s="25" customFormat="1" ht="15" customHeight="1">
      <c r="A4" s="28"/>
      <c r="C4" s="26" t="s">
        <v>0</v>
      </c>
      <c r="D4" s="27"/>
      <c r="E4" s="27"/>
      <c r="F4" s="27"/>
      <c r="G4" s="27"/>
      <c r="H4" s="27"/>
      <c r="I4" s="27"/>
      <c r="J4" s="27"/>
      <c r="K4" s="27"/>
      <c r="L4" s="27"/>
      <c r="M4" s="27"/>
      <c r="N4" s="27"/>
      <c r="O4" s="27"/>
      <c r="P4" s="27"/>
      <c r="Q4" s="27"/>
      <c r="R4" s="26"/>
      <c r="S4" s="27"/>
      <c r="T4" s="28"/>
    </row>
    <row r="5" spans="1:158" s="28" customFormat="1" ht="15" customHeight="1">
      <c r="A5" s="15"/>
      <c r="C5" s="50" t="s">
        <v>2</v>
      </c>
      <c r="D5" s="51">
        <v>0</v>
      </c>
      <c r="E5" s="35">
        <v>38.990308951346293</v>
      </c>
      <c r="F5" s="31">
        <v>26.538401048492794</v>
      </c>
      <c r="G5" s="32">
        <v>63.717804832956396</v>
      </c>
      <c r="H5" s="32">
        <v>31.940063650933318</v>
      </c>
      <c r="I5" s="32">
        <v>0.14009887831732634</v>
      </c>
      <c r="J5" s="32"/>
      <c r="K5" s="32">
        <v>2.087506927863696</v>
      </c>
      <c r="L5" s="32">
        <v>6.3253227372385341</v>
      </c>
      <c r="M5" s="33">
        <v>0.6554021029999112</v>
      </c>
      <c r="N5" s="33">
        <v>5.6650342509999989</v>
      </c>
      <c r="O5" s="33">
        <v>4.569</v>
      </c>
      <c r="P5" s="33">
        <v>6.5584199999999999</v>
      </c>
      <c r="Q5" s="33">
        <v>5.4164592249999997</v>
      </c>
      <c r="R5" s="31">
        <v>4.140961756346198</v>
      </c>
      <c r="S5" s="52">
        <v>196.74478436249453</v>
      </c>
      <c r="T5" s="15"/>
    </row>
    <row r="6" spans="1:158" s="15" customFormat="1" ht="15" customHeight="1">
      <c r="C6" s="50" t="s">
        <v>6</v>
      </c>
      <c r="D6" s="35">
        <v>167.70362877919607</v>
      </c>
      <c r="E6" s="51">
        <v>0</v>
      </c>
      <c r="F6" s="53" t="s">
        <v>28</v>
      </c>
      <c r="G6" s="34">
        <v>0.6981290894734874</v>
      </c>
      <c r="H6" s="34">
        <v>4.2424721782606403</v>
      </c>
      <c r="I6" s="54" t="s">
        <v>28</v>
      </c>
      <c r="J6" s="54"/>
      <c r="K6" s="34">
        <v>8.9718571999999996E-2</v>
      </c>
      <c r="L6" s="55" t="s">
        <v>28</v>
      </c>
      <c r="M6" s="54" t="s">
        <v>28</v>
      </c>
      <c r="N6" s="33">
        <v>0.80218869999999987</v>
      </c>
      <c r="O6" s="35">
        <v>0.58710000000000007</v>
      </c>
      <c r="P6" s="33">
        <v>0.51929999999999998</v>
      </c>
      <c r="Q6" s="35">
        <v>5.8844750000000001E-2</v>
      </c>
      <c r="R6" s="36">
        <v>0.21787755432236017</v>
      </c>
      <c r="S6" s="52">
        <v>174.93881750025577</v>
      </c>
    </row>
    <row r="7" spans="1:158" s="15" customFormat="1" ht="15" customHeight="1">
      <c r="C7" s="50" t="s">
        <v>3</v>
      </c>
      <c r="D7" s="35">
        <v>41.800909027515786</v>
      </c>
      <c r="E7" s="35">
        <v>1.075624989367292</v>
      </c>
      <c r="F7" s="51">
        <v>0</v>
      </c>
      <c r="G7" s="34">
        <v>0.92796032879548274</v>
      </c>
      <c r="H7" s="34">
        <v>11.169076305000001</v>
      </c>
      <c r="I7" s="55" t="s">
        <v>28</v>
      </c>
      <c r="J7" s="53"/>
      <c r="K7" s="53" t="s">
        <v>28</v>
      </c>
      <c r="L7" s="55" t="s">
        <v>28</v>
      </c>
      <c r="M7" s="51">
        <v>0</v>
      </c>
      <c r="N7" s="33">
        <v>0.68231787799999988</v>
      </c>
      <c r="O7" s="33">
        <v>4.2400200000000003</v>
      </c>
      <c r="P7" s="35">
        <v>0.34772000000000003</v>
      </c>
      <c r="Q7" s="33">
        <v>3.2096060000000004</v>
      </c>
      <c r="R7" s="37">
        <v>0.47997178512385325</v>
      </c>
      <c r="S7" s="52">
        <v>63.933327337802424</v>
      </c>
    </row>
    <row r="8" spans="1:158" s="15" customFormat="1" ht="15" customHeight="1">
      <c r="C8" s="50" t="s">
        <v>12</v>
      </c>
      <c r="D8" s="35">
        <v>79.204016425361957</v>
      </c>
      <c r="E8" s="35">
        <v>0.70637000000000016</v>
      </c>
      <c r="F8" s="37">
        <v>0.39805999999999997</v>
      </c>
      <c r="G8" s="51">
        <v>0</v>
      </c>
      <c r="H8" s="34">
        <v>23.412202020807076</v>
      </c>
      <c r="I8" s="54" t="s">
        <v>28</v>
      </c>
      <c r="J8" s="54"/>
      <c r="K8" s="34">
        <v>0.17229076298996132</v>
      </c>
      <c r="L8" s="34">
        <v>1.2016003387566294</v>
      </c>
      <c r="M8" s="54" t="s">
        <v>28</v>
      </c>
      <c r="N8" s="33">
        <v>37.191448808999994</v>
      </c>
      <c r="O8" s="33">
        <v>34.391670000000005</v>
      </c>
      <c r="P8" s="33">
        <v>2.7709000000000001</v>
      </c>
      <c r="Q8" s="33">
        <v>10.975207661000001</v>
      </c>
      <c r="R8" s="37">
        <v>3.9525490590012158</v>
      </c>
      <c r="S8" s="52">
        <v>194.41062799344371</v>
      </c>
    </row>
    <row r="9" spans="1:158" s="15" customFormat="1" ht="15" customHeight="1">
      <c r="C9" s="50" t="s">
        <v>13</v>
      </c>
      <c r="D9" s="35">
        <v>22.007621618726969</v>
      </c>
      <c r="E9" s="35">
        <v>4.9461300000000001</v>
      </c>
      <c r="F9" s="37">
        <v>2.9480399999999998</v>
      </c>
      <c r="G9" s="34">
        <v>6.0426580450370153</v>
      </c>
      <c r="H9" s="51">
        <v>0</v>
      </c>
      <c r="I9" s="34">
        <v>5.4743285112189977</v>
      </c>
      <c r="J9" s="34"/>
      <c r="K9" s="34">
        <v>13.898652305999995</v>
      </c>
      <c r="L9" s="34">
        <v>30.795462236913203</v>
      </c>
      <c r="M9" s="33">
        <v>0.55440371671408173</v>
      </c>
      <c r="N9" s="33">
        <v>3.6157994929999999</v>
      </c>
      <c r="O9" s="33">
        <v>2.147054936</v>
      </c>
      <c r="P9" s="33">
        <v>0.85841000000000012</v>
      </c>
      <c r="Q9" s="33">
        <v>7.3644281090000003</v>
      </c>
      <c r="R9" s="37">
        <v>9.4970802801726446</v>
      </c>
      <c r="S9" s="52">
        <v>110.15006925278291</v>
      </c>
    </row>
    <row r="10" spans="1:158" s="15" customFormat="1" ht="15" customHeight="1">
      <c r="C10" s="50" t="s">
        <v>20</v>
      </c>
      <c r="D10" s="35">
        <v>18.065376326862527</v>
      </c>
      <c r="E10" s="35">
        <v>1.08616</v>
      </c>
      <c r="F10" s="37">
        <v>8.2890000000000005E-2</v>
      </c>
      <c r="G10" s="34">
        <v>1.952275284536289</v>
      </c>
      <c r="H10" s="34">
        <v>296.43712935263511</v>
      </c>
      <c r="I10" s="51">
        <v>0</v>
      </c>
      <c r="J10" s="51"/>
      <c r="K10" s="34">
        <v>13.86873516656</v>
      </c>
      <c r="L10" s="34">
        <v>2.7944856209999998</v>
      </c>
      <c r="M10" s="33">
        <v>1.9781036688286393</v>
      </c>
      <c r="N10" s="33">
        <v>45.840176243000002</v>
      </c>
      <c r="O10" s="33">
        <v>2.0075600000000002</v>
      </c>
      <c r="P10" s="33">
        <v>15.5625</v>
      </c>
      <c r="Q10" s="33">
        <v>11.885479739300001</v>
      </c>
      <c r="R10" s="37">
        <v>27.328764817081392</v>
      </c>
      <c r="S10" s="52">
        <v>438.88963621980389</v>
      </c>
    </row>
    <row r="11" spans="1:158" s="15" customFormat="1" ht="15" customHeight="1">
      <c r="C11" s="50"/>
      <c r="D11" s="35"/>
      <c r="E11" s="35"/>
      <c r="F11" s="37"/>
      <c r="G11" s="34"/>
      <c r="H11" s="34"/>
      <c r="I11" s="51"/>
      <c r="J11" s="51"/>
      <c r="K11" s="81"/>
      <c r="L11" s="34"/>
      <c r="M11" s="33"/>
      <c r="N11" s="33"/>
      <c r="O11" s="33"/>
      <c r="P11" s="33"/>
      <c r="Q11" s="33"/>
      <c r="R11" s="37"/>
      <c r="S11" s="52"/>
    </row>
    <row r="12" spans="1:158" s="15" customFormat="1" ht="15" customHeight="1">
      <c r="C12" s="50" t="s">
        <v>14</v>
      </c>
      <c r="D12" s="35">
        <v>93.030230707750505</v>
      </c>
      <c r="E12" s="35">
        <v>4.9272999999999998</v>
      </c>
      <c r="F12" s="37">
        <v>0.32531000000000004</v>
      </c>
      <c r="G12" s="34">
        <v>7.1035406588059562</v>
      </c>
      <c r="H12" s="34">
        <v>101.58510638442061</v>
      </c>
      <c r="I12" s="34">
        <v>0.33587433015000001</v>
      </c>
      <c r="J12" s="81"/>
      <c r="K12" s="51">
        <v>0</v>
      </c>
      <c r="L12" s="34">
        <v>25.414091934644148</v>
      </c>
      <c r="M12" s="33">
        <v>5.985197185918226</v>
      </c>
      <c r="N12" s="33">
        <v>171.70978715850202</v>
      </c>
      <c r="O12" s="33">
        <v>121.06328698499317</v>
      </c>
      <c r="P12" s="33">
        <v>156.98031000000003</v>
      </c>
      <c r="Q12" s="33">
        <v>53.290545746270126</v>
      </c>
      <c r="R12" s="37">
        <v>236.97829104485066</v>
      </c>
      <c r="S12" s="52">
        <v>978.72887213630543</v>
      </c>
    </row>
    <row r="13" spans="1:158" s="15" customFormat="1" ht="15" customHeight="1">
      <c r="C13" s="50" t="s">
        <v>17</v>
      </c>
      <c r="D13" s="33">
        <v>5.7444726156354875</v>
      </c>
      <c r="E13" s="33">
        <v>1.8757794526532963</v>
      </c>
      <c r="F13" s="53" t="s">
        <v>28</v>
      </c>
      <c r="G13" s="34">
        <v>4.5370119243258973</v>
      </c>
      <c r="H13" s="34">
        <v>59.488442040336885</v>
      </c>
      <c r="I13" s="34">
        <v>0.113728422</v>
      </c>
      <c r="J13" s="34"/>
      <c r="K13" s="34">
        <v>1.8260749719999998</v>
      </c>
      <c r="L13" s="56">
        <v>0</v>
      </c>
      <c r="M13" s="54" t="s">
        <v>28</v>
      </c>
      <c r="N13" s="33">
        <v>3.1623920920000002</v>
      </c>
      <c r="O13" s="33">
        <v>3.0991300000000002</v>
      </c>
      <c r="P13" s="33">
        <v>1.3218800000000002</v>
      </c>
      <c r="Q13" s="33">
        <v>0.46049880499999996</v>
      </c>
      <c r="R13" s="37">
        <v>5.107719837770202</v>
      </c>
      <c r="S13" s="52">
        <v>86.741540161721787</v>
      </c>
    </row>
    <row r="14" spans="1:158" s="15" customFormat="1" ht="15" customHeight="1">
      <c r="C14" s="50" t="s">
        <v>18</v>
      </c>
      <c r="D14" s="33">
        <v>16.939530408400813</v>
      </c>
      <c r="E14" s="33">
        <v>2.9937685157174574</v>
      </c>
      <c r="F14" s="37">
        <v>0.12307</v>
      </c>
      <c r="G14" s="34">
        <v>13.334540119287135</v>
      </c>
      <c r="H14" s="34">
        <v>78.37896105800003</v>
      </c>
      <c r="I14" s="55" t="s">
        <v>28</v>
      </c>
      <c r="J14" s="55"/>
      <c r="K14" s="55" t="s">
        <v>28</v>
      </c>
      <c r="L14" s="56">
        <v>0</v>
      </c>
      <c r="M14" s="33">
        <v>4.4206283138640758</v>
      </c>
      <c r="N14" s="33">
        <v>57.392043321999999</v>
      </c>
      <c r="O14" s="33">
        <v>28.914619999999999</v>
      </c>
      <c r="P14" s="33">
        <v>2.9987599999999999</v>
      </c>
      <c r="Q14" s="33">
        <v>0.23505090450000002</v>
      </c>
      <c r="R14" s="37">
        <v>14.665179283262223</v>
      </c>
      <c r="S14" s="52">
        <v>220.39896463103173</v>
      </c>
    </row>
    <row r="15" spans="1:158" s="15" customFormat="1" ht="15" customHeight="1">
      <c r="C15" s="50" t="s">
        <v>21</v>
      </c>
      <c r="D15" s="54" t="s">
        <v>28</v>
      </c>
      <c r="E15" s="54" t="s">
        <v>28</v>
      </c>
      <c r="F15" s="53" t="s">
        <v>28</v>
      </c>
      <c r="G15" s="54" t="s">
        <v>28</v>
      </c>
      <c r="H15" s="34">
        <v>0.31641234100000004</v>
      </c>
      <c r="I15" s="55" t="s">
        <v>28</v>
      </c>
      <c r="J15" s="55"/>
      <c r="K15" s="55" t="s">
        <v>28</v>
      </c>
      <c r="L15" s="56">
        <v>0</v>
      </c>
      <c r="M15" s="54" t="s">
        <v>28</v>
      </c>
      <c r="N15" s="33">
        <v>8.2212896900000008</v>
      </c>
      <c r="O15" s="33">
        <v>0.95049000000000006</v>
      </c>
      <c r="P15" s="33">
        <v>0.14081000100000002</v>
      </c>
      <c r="Q15" s="33">
        <v>0.20385123500000002</v>
      </c>
      <c r="R15" s="37">
        <v>7.2582411999999985E-2</v>
      </c>
      <c r="S15" s="52">
        <v>10.020645219192772</v>
      </c>
    </row>
    <row r="16" spans="1:158" s="15" customFormat="1" ht="15" customHeight="1">
      <c r="C16" s="50" t="s">
        <v>16</v>
      </c>
      <c r="D16" s="33">
        <v>7.8854024556616636E-2</v>
      </c>
      <c r="E16" s="54" t="s">
        <v>28</v>
      </c>
      <c r="F16" s="54" t="s">
        <v>28</v>
      </c>
      <c r="G16" s="34">
        <v>0.26746977547156431</v>
      </c>
      <c r="H16" s="55" t="s">
        <v>28</v>
      </c>
      <c r="I16" s="55" t="s">
        <v>28</v>
      </c>
      <c r="J16" s="55"/>
      <c r="K16" s="55" t="s">
        <v>28</v>
      </c>
      <c r="L16" s="55" t="s">
        <v>28</v>
      </c>
      <c r="M16" s="51">
        <v>0</v>
      </c>
      <c r="N16" s="33">
        <v>2.9871177630000001</v>
      </c>
      <c r="O16" s="33">
        <v>9.7370000000000012E-2</v>
      </c>
      <c r="P16" s="33">
        <v>2.1766000000000001</v>
      </c>
      <c r="Q16" s="33">
        <v>2.3396746530000003</v>
      </c>
      <c r="R16" s="37">
        <v>7.3553782295344154</v>
      </c>
      <c r="S16" s="52">
        <v>15.303940143684281</v>
      </c>
    </row>
    <row r="17" spans="1:20" s="15" customFormat="1" ht="15" customHeight="1">
      <c r="C17" s="50" t="s">
        <v>4</v>
      </c>
      <c r="D17" s="33">
        <v>0.26749672346002618</v>
      </c>
      <c r="E17" s="33">
        <v>5.5780000000000003E-2</v>
      </c>
      <c r="F17" s="37">
        <v>0.10829999999999999</v>
      </c>
      <c r="G17" s="34">
        <v>3.8636300177038096</v>
      </c>
      <c r="H17" s="34">
        <v>0.51478495873959096</v>
      </c>
      <c r="I17" s="34">
        <v>0.35541708699999996</v>
      </c>
      <c r="J17" s="34"/>
      <c r="K17" s="34">
        <v>1.4714580379999997</v>
      </c>
      <c r="L17" s="34">
        <v>1.1868401229999999</v>
      </c>
      <c r="M17" s="35">
        <v>0.51825817582493827</v>
      </c>
      <c r="N17" s="51">
        <v>0</v>
      </c>
      <c r="O17" s="33">
        <v>1.022</v>
      </c>
      <c r="P17" s="33">
        <v>0.54149999999999998</v>
      </c>
      <c r="Q17" s="33">
        <v>5.0450824310000009</v>
      </c>
      <c r="R17" s="37">
        <v>11.253437397979699</v>
      </c>
      <c r="S17" s="52">
        <v>26.203984952708062</v>
      </c>
    </row>
    <row r="18" spans="1:20" s="15" customFormat="1" ht="15" customHeight="1">
      <c r="C18" s="50" t="s">
        <v>7</v>
      </c>
      <c r="D18" s="33">
        <v>4.3492791612057671</v>
      </c>
      <c r="E18" s="54" t="s">
        <v>28</v>
      </c>
      <c r="F18" s="54" t="s">
        <v>28</v>
      </c>
      <c r="G18" s="34">
        <v>3.8483016287920013</v>
      </c>
      <c r="H18" s="34">
        <v>7.7614248513796174</v>
      </c>
      <c r="I18" s="54" t="s">
        <v>28</v>
      </c>
      <c r="J18" s="54"/>
      <c r="K18" s="34">
        <v>19.586973414000003</v>
      </c>
      <c r="L18" s="34">
        <v>8.97851964</v>
      </c>
      <c r="M18" s="33">
        <v>0.346446798467275</v>
      </c>
      <c r="N18" s="33">
        <v>0.32824867599999996</v>
      </c>
      <c r="O18" s="51">
        <v>0</v>
      </c>
      <c r="P18" s="33">
        <v>2.9980000000000002</v>
      </c>
      <c r="Q18" s="33">
        <v>6.8721442780000004</v>
      </c>
      <c r="R18" s="37">
        <v>6.2189626794010104</v>
      </c>
      <c r="S18" s="52">
        <v>61.319716749245671</v>
      </c>
    </row>
    <row r="19" spans="1:20" s="15" customFormat="1" ht="15" customHeight="1">
      <c r="C19" s="50" t="s">
        <v>10</v>
      </c>
      <c r="D19" s="33">
        <v>0.68689384010484922</v>
      </c>
      <c r="E19" s="54" t="s">
        <v>28</v>
      </c>
      <c r="F19" s="54" t="s">
        <v>28</v>
      </c>
      <c r="G19" s="34">
        <v>0.24635125541904646</v>
      </c>
      <c r="H19" s="34">
        <v>0.12629535759370078</v>
      </c>
      <c r="I19" s="54" t="s">
        <v>28</v>
      </c>
      <c r="J19" s="54"/>
      <c r="K19" s="34">
        <v>5.2610855000000005E-2</v>
      </c>
      <c r="L19" s="34">
        <v>8.9058024000000013E-2</v>
      </c>
      <c r="M19" s="33">
        <v>2.7544581170824007</v>
      </c>
      <c r="N19" s="33">
        <v>1.7698380149999997</v>
      </c>
      <c r="O19" s="33">
        <v>6.3299999999999995E-2</v>
      </c>
      <c r="P19" s="51">
        <v>0</v>
      </c>
      <c r="Q19" s="33">
        <v>3.1960761999999998</v>
      </c>
      <c r="R19" s="37">
        <v>4.2746708401666851</v>
      </c>
      <c r="S19" s="52">
        <v>13.341559428366681</v>
      </c>
    </row>
    <row r="20" spans="1:20" s="15" customFormat="1" ht="15" customHeight="1">
      <c r="C20" s="50" t="s">
        <v>11</v>
      </c>
      <c r="D20" s="33">
        <v>0.53918741808650061</v>
      </c>
      <c r="E20" s="54" t="s">
        <v>28</v>
      </c>
      <c r="F20" s="54" t="s">
        <v>28</v>
      </c>
      <c r="G20" s="34">
        <v>0.31606743217521294</v>
      </c>
      <c r="H20" s="34">
        <v>1.4720653993283705</v>
      </c>
      <c r="I20" s="54" t="s">
        <v>28</v>
      </c>
      <c r="J20" s="54"/>
      <c r="K20" s="34">
        <v>0.57664921100000011</v>
      </c>
      <c r="L20" s="34">
        <v>3.7292108449999999</v>
      </c>
      <c r="M20" s="33">
        <v>9.9171313857037351</v>
      </c>
      <c r="N20" s="33">
        <v>6.6872761199999999</v>
      </c>
      <c r="O20" s="33">
        <v>0.63900000000000001</v>
      </c>
      <c r="P20" s="33">
        <v>0.21210000000000001</v>
      </c>
      <c r="Q20" s="51">
        <v>0</v>
      </c>
      <c r="R20" s="37">
        <v>47.426738702176792</v>
      </c>
      <c r="S20" s="52">
        <v>71.534329529570613</v>
      </c>
    </row>
    <row r="21" spans="1:20" s="15" customFormat="1" ht="15" customHeight="1">
      <c r="C21" s="50" t="s">
        <v>5</v>
      </c>
      <c r="D21" s="33">
        <v>5.0115612386662116</v>
      </c>
      <c r="E21" s="33">
        <v>0.10488</v>
      </c>
      <c r="F21" s="54" t="s">
        <v>28</v>
      </c>
      <c r="G21" s="34">
        <v>0.74449738717811575</v>
      </c>
      <c r="H21" s="34">
        <v>3.5194462171460006</v>
      </c>
      <c r="I21" s="54" t="s">
        <v>28</v>
      </c>
      <c r="J21" s="54"/>
      <c r="K21" s="34">
        <v>1.0055392485471428</v>
      </c>
      <c r="L21" s="34">
        <v>2.0298460085470045</v>
      </c>
      <c r="M21" s="33">
        <v>22.801610178072622</v>
      </c>
      <c r="N21" s="33">
        <v>26.777312744999993</v>
      </c>
      <c r="O21" s="33">
        <v>5.7621300010000009</v>
      </c>
      <c r="P21" s="33">
        <v>19.931520009</v>
      </c>
      <c r="Q21" s="33">
        <v>37.458260588000002</v>
      </c>
      <c r="R21" s="57">
        <v>0</v>
      </c>
      <c r="S21" s="52">
        <v>125.23986108519709</v>
      </c>
    </row>
    <row r="22" spans="1:20" s="15" customFormat="1" ht="15" customHeight="1">
      <c r="A22" s="16"/>
      <c r="C22" s="19" t="s">
        <v>22</v>
      </c>
      <c r="D22" s="58">
        <v>455.46038209367936</v>
      </c>
      <c r="E22" s="59">
        <v>56.800231909084339</v>
      </c>
      <c r="F22" s="60">
        <v>30.643941048492792</v>
      </c>
      <c r="G22" s="61">
        <v>107.64862715348583</v>
      </c>
      <c r="H22" s="61">
        <v>620.36420076958098</v>
      </c>
      <c r="I22" s="61">
        <v>6.5169144394348182</v>
      </c>
      <c r="J22" s="61"/>
      <c r="K22" s="61">
        <v>54.669185039982573</v>
      </c>
      <c r="L22" s="61">
        <v>82.546265749199435</v>
      </c>
      <c r="M22" s="59">
        <v>49.964819608912414</v>
      </c>
      <c r="N22" s="59">
        <v>372.832270955502</v>
      </c>
      <c r="O22" s="59">
        <v>209.5537319219932</v>
      </c>
      <c r="P22" s="59">
        <v>213.91873001000005</v>
      </c>
      <c r="Q22" s="59">
        <v>148.01121032507012</v>
      </c>
      <c r="R22" s="62">
        <v>378.97016567918934</v>
      </c>
      <c r="S22" s="62">
        <v>2787.9006767036076</v>
      </c>
      <c r="T22" s="16"/>
    </row>
    <row r="23" spans="1:20" s="16" customFormat="1" ht="15" customHeight="1">
      <c r="A23" s="78"/>
      <c r="C23" s="63"/>
      <c r="D23" s="11"/>
      <c r="E23" s="11"/>
      <c r="F23" s="11"/>
      <c r="G23" s="11"/>
      <c r="H23" s="11"/>
      <c r="I23" s="11"/>
      <c r="J23" s="11"/>
      <c r="K23" s="11"/>
      <c r="L23" s="11"/>
      <c r="M23" s="11"/>
      <c r="N23" s="11"/>
      <c r="O23" s="11"/>
      <c r="P23" s="11"/>
      <c r="Q23" s="11"/>
      <c r="R23" s="11"/>
      <c r="S23" s="12"/>
      <c r="T23" s="78"/>
    </row>
    <row r="24" spans="1:20" s="16" customFormat="1" ht="15" customHeight="1">
      <c r="A24" s="15"/>
      <c r="C24" s="18" t="s">
        <v>8</v>
      </c>
      <c r="D24" s="15"/>
      <c r="E24" s="15"/>
      <c r="F24" s="64"/>
      <c r="G24" s="64"/>
      <c r="H24" s="64"/>
      <c r="I24" s="64"/>
      <c r="J24" s="64"/>
      <c r="K24" s="64"/>
      <c r="L24" s="64"/>
      <c r="M24" s="15"/>
      <c r="N24" s="15"/>
      <c r="O24" s="15"/>
      <c r="P24" s="15"/>
      <c r="Q24" s="15"/>
      <c r="R24" s="64"/>
      <c r="S24" s="64"/>
      <c r="T24" s="15"/>
    </row>
    <row r="25" spans="1:20" s="15" customFormat="1" ht="15" customHeight="1">
      <c r="C25" s="14" t="s">
        <v>0</v>
      </c>
      <c r="D25" s="65"/>
      <c r="E25" s="65"/>
      <c r="F25" s="65"/>
      <c r="G25" s="65"/>
      <c r="H25" s="65"/>
      <c r="I25" s="65"/>
      <c r="J25" s="65"/>
      <c r="K25" s="65"/>
      <c r="L25" s="65"/>
      <c r="M25" s="65"/>
      <c r="N25" s="65"/>
      <c r="O25" s="65"/>
      <c r="P25" s="65"/>
      <c r="Q25" s="65"/>
      <c r="R25" s="65"/>
      <c r="S25" s="66"/>
    </row>
    <row r="26" spans="1:20" s="15" customFormat="1" ht="15" customHeight="1">
      <c r="A26" s="50"/>
      <c r="C26" s="50" t="s">
        <v>2</v>
      </c>
      <c r="D26" s="51">
        <v>0</v>
      </c>
      <c r="E26" s="67">
        <v>801.80821917808225</v>
      </c>
      <c r="F26" s="68">
        <v>554.7616438356165</v>
      </c>
      <c r="G26" s="69">
        <v>1331.8815531846799</v>
      </c>
      <c r="H26" s="69">
        <v>667.60050685320891</v>
      </c>
      <c r="I26" s="69">
        <v>2.8639409357841097</v>
      </c>
      <c r="J26" s="69"/>
      <c r="K26" s="69">
        <v>43.637473587945202</v>
      </c>
      <c r="L26" s="69">
        <v>132.16770541734255</v>
      </c>
      <c r="M26" s="67">
        <v>13.70020982362661</v>
      </c>
      <c r="N26" s="67">
        <v>118.42249679213695</v>
      </c>
      <c r="O26" s="67">
        <v>95.510876712328766</v>
      </c>
      <c r="P26" s="67">
        <v>137.06799616438357</v>
      </c>
      <c r="Q26" s="67">
        <v>113.22624717602739</v>
      </c>
      <c r="R26" s="68">
        <v>86.268438753762737</v>
      </c>
      <c r="S26" s="70">
        <v>4098.9173084149261</v>
      </c>
      <c r="T26" s="50"/>
    </row>
    <row r="27" spans="1:20" s="15" customFormat="1" ht="15" customHeight="1">
      <c r="A27" s="50"/>
      <c r="C27" s="50" t="s">
        <v>6</v>
      </c>
      <c r="D27" s="67">
        <v>3387.6328767123291</v>
      </c>
      <c r="E27" s="51">
        <v>0</v>
      </c>
      <c r="F27" s="71" t="s">
        <v>25</v>
      </c>
      <c r="G27" s="69">
        <v>14.151895760774545</v>
      </c>
      <c r="H27" s="72">
        <v>85.69542663048955</v>
      </c>
      <c r="I27" s="72" t="s">
        <v>25</v>
      </c>
      <c r="J27" s="72"/>
      <c r="K27" s="69">
        <v>1.8754868612602738</v>
      </c>
      <c r="L27" s="72" t="s">
        <v>25</v>
      </c>
      <c r="M27" s="73" t="s">
        <v>25</v>
      </c>
      <c r="N27" s="67">
        <v>16.603328715890409</v>
      </c>
      <c r="O27" s="67">
        <v>11.97970684931507</v>
      </c>
      <c r="P27" s="67">
        <v>10.855504109589042</v>
      </c>
      <c r="Q27" s="67">
        <v>1.194839212328767</v>
      </c>
      <c r="R27" s="68">
        <v>4.3778423110189042</v>
      </c>
      <c r="S27" s="70">
        <v>3534.7757471671994</v>
      </c>
      <c r="T27" s="50"/>
    </row>
    <row r="28" spans="1:20" s="15" customFormat="1" ht="15" customHeight="1">
      <c r="A28" s="50"/>
      <c r="C28" s="50" t="s">
        <v>3</v>
      </c>
      <c r="D28" s="67">
        <v>841.84109589041122</v>
      </c>
      <c r="E28" s="67">
        <v>21.793893622088355</v>
      </c>
      <c r="F28" s="51">
        <v>0</v>
      </c>
      <c r="G28" s="69">
        <v>18.883047421122008</v>
      </c>
      <c r="H28" s="72">
        <v>224.48898714287674</v>
      </c>
      <c r="I28" s="72" t="s">
        <v>25</v>
      </c>
      <c r="J28" s="72"/>
      <c r="K28" s="72" t="s">
        <v>25</v>
      </c>
      <c r="L28" s="72" t="s">
        <v>25</v>
      </c>
      <c r="M28" s="51">
        <v>0</v>
      </c>
      <c r="N28" s="67">
        <v>13.70245145956164</v>
      </c>
      <c r="O28" s="67">
        <v>85.148911232876713</v>
      </c>
      <c r="P28" s="67">
        <v>7.0378180821917811</v>
      </c>
      <c r="Q28" s="67">
        <v>67.093955561643853</v>
      </c>
      <c r="R28" s="68">
        <v>10.033382795876712</v>
      </c>
      <c r="S28" s="70">
        <v>1290.0260731076078</v>
      </c>
      <c r="T28" s="50"/>
    </row>
    <row r="29" spans="1:20" s="15" customFormat="1" ht="15" customHeight="1">
      <c r="A29" s="50"/>
      <c r="C29" s="50" t="s">
        <v>12</v>
      </c>
      <c r="D29" s="67">
        <v>1597.004340273973</v>
      </c>
      <c r="E29" s="67">
        <v>14.290778356164385</v>
      </c>
      <c r="F29" s="68">
        <v>8.3210898630136967</v>
      </c>
      <c r="G29" s="51">
        <v>0</v>
      </c>
      <c r="H29" s="72">
        <v>474.23850637111775</v>
      </c>
      <c r="I29" s="72" t="s">
        <v>25</v>
      </c>
      <c r="J29" s="72"/>
      <c r="K29" s="69">
        <v>3.6015849907216571</v>
      </c>
      <c r="L29" s="69">
        <v>24.548083266611183</v>
      </c>
      <c r="M29" s="67">
        <v>0.58577318034819115</v>
      </c>
      <c r="N29" s="67">
        <v>750.77309428512319</v>
      </c>
      <c r="O29" s="67">
        <v>690.795424931507</v>
      </c>
      <c r="P29" s="67">
        <v>55.869389041095893</v>
      </c>
      <c r="Q29" s="67">
        <v>229.04188927213698</v>
      </c>
      <c r="R29" s="68">
        <v>79.961591893036697</v>
      </c>
      <c r="S29" s="70">
        <v>3929.1630526899803</v>
      </c>
      <c r="T29" s="50"/>
    </row>
    <row r="30" spans="1:20" s="15" customFormat="1" ht="15" customHeight="1">
      <c r="A30" s="50"/>
      <c r="C30" s="50" t="s">
        <v>13</v>
      </c>
      <c r="D30" s="67">
        <v>459.22151232876712</v>
      </c>
      <c r="E30" s="67">
        <v>101.89534767123287</v>
      </c>
      <c r="F30" s="68">
        <v>61.626151232876701</v>
      </c>
      <c r="G30" s="69">
        <v>125.85638219817105</v>
      </c>
      <c r="H30" s="51">
        <v>0</v>
      </c>
      <c r="I30" s="69">
        <v>114.43563608219439</v>
      </c>
      <c r="J30" s="69"/>
      <c r="K30" s="69">
        <v>290.52826593747938</v>
      </c>
      <c r="L30" s="69">
        <v>643.52727605300754</v>
      </c>
      <c r="M30" s="67">
        <v>11.588467598092297</v>
      </c>
      <c r="N30" s="67">
        <v>74.46282803668494</v>
      </c>
      <c r="O30" s="67">
        <v>43.35440866213699</v>
      </c>
      <c r="P30" s="67">
        <v>17.903151506849319</v>
      </c>
      <c r="Q30" s="67">
        <v>153.94681210279452</v>
      </c>
      <c r="R30" s="68">
        <v>194.7411824180719</v>
      </c>
      <c r="S30" s="70">
        <v>2293.0874218283589</v>
      </c>
      <c r="T30" s="50"/>
    </row>
    <row r="31" spans="1:20" s="15" customFormat="1" ht="15" customHeight="1">
      <c r="A31" s="50"/>
      <c r="C31" s="50" t="s">
        <v>20</v>
      </c>
      <c r="D31" s="67">
        <v>375.95068518235615</v>
      </c>
      <c r="E31" s="67">
        <v>22.058193972602737</v>
      </c>
      <c r="F31" s="68">
        <v>1.7327416438356165</v>
      </c>
      <c r="G31" s="69">
        <v>40.394966358936671</v>
      </c>
      <c r="H31" s="69">
        <v>6028.0756971840174</v>
      </c>
      <c r="I31" s="51">
        <v>0</v>
      </c>
      <c r="J31" s="51"/>
      <c r="K31" s="69">
        <v>282.06791879411725</v>
      </c>
      <c r="L31" s="69">
        <v>57.183991228027395</v>
      </c>
      <c r="M31" s="67">
        <v>39.725017148421152</v>
      </c>
      <c r="N31" s="67">
        <v>926.17922893641082</v>
      </c>
      <c r="O31" s="67">
        <v>40.615021369863015</v>
      </c>
      <c r="P31" s="67">
        <v>314.13431506849315</v>
      </c>
      <c r="Q31" s="67">
        <v>247.40483509824384</v>
      </c>
      <c r="R31" s="68">
        <v>556.75435093396095</v>
      </c>
      <c r="S31" s="70">
        <v>8932.2769629192862</v>
      </c>
      <c r="T31" s="50"/>
    </row>
    <row r="32" spans="1:20" s="15" customFormat="1" ht="15" customHeight="1">
      <c r="A32" s="50"/>
      <c r="C32" s="50"/>
      <c r="D32" s="67"/>
      <c r="E32" s="67"/>
      <c r="F32" s="68"/>
      <c r="G32" s="69"/>
      <c r="H32" s="69"/>
      <c r="I32" s="51"/>
      <c r="J32" s="51"/>
      <c r="K32" s="80"/>
      <c r="L32" s="69"/>
      <c r="M32" s="67"/>
      <c r="N32" s="67"/>
      <c r="O32" s="67"/>
      <c r="P32" s="67"/>
      <c r="Q32" s="67"/>
      <c r="R32" s="68"/>
      <c r="S32" s="70"/>
      <c r="T32" s="50"/>
    </row>
    <row r="33" spans="1:158" s="15" customFormat="1" ht="15" customHeight="1">
      <c r="A33" s="50"/>
      <c r="C33" s="50" t="s">
        <v>14</v>
      </c>
      <c r="D33" s="67">
        <v>1869.172602739726</v>
      </c>
      <c r="E33" s="67">
        <v>98.993147945205465</v>
      </c>
      <c r="F33" s="68">
        <v>6.8003158904109595</v>
      </c>
      <c r="G33" s="69">
        <v>144.24229376440999</v>
      </c>
      <c r="H33" s="69">
        <v>2056.0268555548751</v>
      </c>
      <c r="I33" s="69">
        <v>7.0171003025876715</v>
      </c>
      <c r="J33" s="80"/>
      <c r="K33" s="51">
        <v>0</v>
      </c>
      <c r="L33" s="69">
        <v>516.22483150032872</v>
      </c>
      <c r="M33" s="67">
        <v>120.72072876436019</v>
      </c>
      <c r="N33" s="67">
        <v>3456.8501793438895</v>
      </c>
      <c r="O33" s="67">
        <v>2440.0241879452055</v>
      </c>
      <c r="P33" s="67">
        <v>3166.4193378082196</v>
      </c>
      <c r="Q33" s="67">
        <v>1082.4553189034521</v>
      </c>
      <c r="R33" s="68">
        <v>4795.765116857051</v>
      </c>
      <c r="S33" s="70">
        <v>19760.712017319722</v>
      </c>
      <c r="T33" s="50"/>
    </row>
    <row r="34" spans="1:158" s="15" customFormat="1" ht="15" customHeight="1">
      <c r="A34" s="50"/>
      <c r="C34" s="50" t="s">
        <v>17</v>
      </c>
      <c r="D34" s="67">
        <v>119.65205479452055</v>
      </c>
      <c r="E34" s="67">
        <v>37.669762706708667</v>
      </c>
      <c r="F34" s="71" t="s">
        <v>25</v>
      </c>
      <c r="G34" s="69">
        <v>93.857971193004857</v>
      </c>
      <c r="H34" s="69">
        <v>1203.4102981714259</v>
      </c>
      <c r="I34" s="69">
        <v>2.3773913968767122</v>
      </c>
      <c r="J34" s="69"/>
      <c r="K34" s="69">
        <v>36.908671844821917</v>
      </c>
      <c r="L34" s="56">
        <v>0</v>
      </c>
      <c r="M34" s="73" t="s">
        <v>25</v>
      </c>
      <c r="N34" s="67">
        <v>63.797431437972598</v>
      </c>
      <c r="O34" s="67">
        <v>62.478457260273984</v>
      </c>
      <c r="P34" s="67">
        <v>27.598318904109593</v>
      </c>
      <c r="Q34" s="67">
        <v>9.3938435845205461</v>
      </c>
      <c r="R34" s="68">
        <v>104.94195741400455</v>
      </c>
      <c r="S34" s="70">
        <v>1762.1783458315272</v>
      </c>
      <c r="T34" s="50"/>
    </row>
    <row r="35" spans="1:158" s="15" customFormat="1" ht="15" customHeight="1">
      <c r="A35" s="50"/>
      <c r="C35" s="50" t="s">
        <v>18</v>
      </c>
      <c r="D35" s="67">
        <v>342.56082630136984</v>
      </c>
      <c r="E35" s="67">
        <v>60.121877315640987</v>
      </c>
      <c r="F35" s="68">
        <v>2.5726687671232877</v>
      </c>
      <c r="G35" s="69">
        <v>267.96161206158735</v>
      </c>
      <c r="H35" s="69">
        <v>1575.0417013064114</v>
      </c>
      <c r="I35" s="72" t="s">
        <v>25</v>
      </c>
      <c r="J35" s="72"/>
      <c r="K35" s="72" t="s">
        <v>25</v>
      </c>
      <c r="L35" s="56">
        <v>0</v>
      </c>
      <c r="M35" s="67">
        <v>88.938174358203582</v>
      </c>
      <c r="N35" s="67">
        <v>1152.86870820537</v>
      </c>
      <c r="O35" s="67">
        <v>580.67011945205479</v>
      </c>
      <c r="P35" s="67">
        <v>60.346489863013701</v>
      </c>
      <c r="Q35" s="67">
        <v>4.7209931543424659</v>
      </c>
      <c r="R35" s="68">
        <v>295.56503888244276</v>
      </c>
      <c r="S35" s="70">
        <v>4431.4270067738062</v>
      </c>
      <c r="T35" s="50"/>
    </row>
    <row r="36" spans="1:158" s="15" customFormat="1" ht="15" customHeight="1">
      <c r="A36" s="50"/>
      <c r="C36" s="50" t="s">
        <v>21</v>
      </c>
      <c r="D36" s="67">
        <v>0.65479569117808223</v>
      </c>
      <c r="E36" s="73" t="s">
        <v>25</v>
      </c>
      <c r="F36" s="71" t="s">
        <v>25</v>
      </c>
      <c r="G36" s="69">
        <v>1.0115367671830759</v>
      </c>
      <c r="H36" s="69">
        <v>6.6143176918630147</v>
      </c>
      <c r="I36" s="72" t="s">
        <v>25</v>
      </c>
      <c r="J36" s="72"/>
      <c r="K36" s="69">
        <v>0.63746506742465758</v>
      </c>
      <c r="L36" s="56">
        <v>0</v>
      </c>
      <c r="M36" s="73" t="s">
        <v>25</v>
      </c>
      <c r="N36" s="67">
        <v>165.10492306575344</v>
      </c>
      <c r="O36" s="67">
        <v>19.102075890410962</v>
      </c>
      <c r="P36" s="67">
        <v>2.8306583762465753</v>
      </c>
      <c r="Q36" s="67">
        <v>4.2613285275342463</v>
      </c>
      <c r="R36" s="68">
        <v>1.5172655313972598</v>
      </c>
      <c r="S36" s="70">
        <v>201.83892188942704</v>
      </c>
      <c r="T36" s="50"/>
    </row>
    <row r="37" spans="1:158" s="15" customFormat="1" ht="15" customHeight="1">
      <c r="A37" s="50"/>
      <c r="C37" s="50" t="s">
        <v>16</v>
      </c>
      <c r="D37" s="67">
        <v>1.5835616438356164</v>
      </c>
      <c r="E37" s="73" t="s">
        <v>25</v>
      </c>
      <c r="F37" s="71" t="s">
        <v>25</v>
      </c>
      <c r="G37" s="69">
        <v>5.3713947666726893</v>
      </c>
      <c r="H37" s="72" t="s">
        <v>25</v>
      </c>
      <c r="I37" s="72" t="s">
        <v>25</v>
      </c>
      <c r="J37" s="72"/>
      <c r="K37" s="72" t="s">
        <v>25</v>
      </c>
      <c r="L37" s="72" t="s">
        <v>25</v>
      </c>
      <c r="M37" s="51">
        <v>0</v>
      </c>
      <c r="N37" s="67">
        <v>60.132461655041098</v>
      </c>
      <c r="O37" s="67">
        <v>1.9575975342465757</v>
      </c>
      <c r="P37" s="67">
        <v>44.464268493150684</v>
      </c>
      <c r="Q37" s="67">
        <v>47.652885442438354</v>
      </c>
      <c r="R37" s="68">
        <v>148.85884798071953</v>
      </c>
      <c r="S37" s="70">
        <v>310.05186567136059</v>
      </c>
      <c r="T37" s="50"/>
    </row>
    <row r="38" spans="1:158" s="15" customFormat="1" ht="15" customHeight="1">
      <c r="A38" s="50"/>
      <c r="C38" s="50" t="s">
        <v>4</v>
      </c>
      <c r="D38" s="67">
        <v>5.5917808219178067</v>
      </c>
      <c r="E38" s="67">
        <v>1.1660312328767124</v>
      </c>
      <c r="F38" s="68">
        <v>2.2639150684931511</v>
      </c>
      <c r="G38" s="69">
        <v>80.76574350487688</v>
      </c>
      <c r="H38" s="69">
        <v>10.76112119228241</v>
      </c>
      <c r="I38" s="69">
        <v>7.4296777364657522</v>
      </c>
      <c r="J38" s="69"/>
      <c r="K38" s="69">
        <v>30.495958349972597</v>
      </c>
      <c r="L38" s="69">
        <v>24.809776577780813</v>
      </c>
      <c r="M38" s="67">
        <v>10.83372408071545</v>
      </c>
      <c r="N38" s="51">
        <v>0</v>
      </c>
      <c r="O38" s="67">
        <v>21.364000000000001</v>
      </c>
      <c r="P38" s="67">
        <v>11.319575342465752</v>
      </c>
      <c r="Q38" s="67">
        <v>105.46295566912329</v>
      </c>
      <c r="R38" s="68">
        <v>235.16617937968522</v>
      </c>
      <c r="S38" s="70">
        <v>547.43043895665585</v>
      </c>
      <c r="T38" s="50"/>
    </row>
    <row r="39" spans="1:158" s="15" customFormat="1" ht="15" customHeight="1">
      <c r="A39" s="50"/>
      <c r="C39" s="50" t="s">
        <v>7</v>
      </c>
      <c r="D39" s="67">
        <v>90.917808219178099</v>
      </c>
      <c r="E39" s="73" t="s">
        <v>25</v>
      </c>
      <c r="F39" s="71" t="s">
        <v>25</v>
      </c>
      <c r="G39" s="69">
        <v>80.445318979953342</v>
      </c>
      <c r="H39" s="69">
        <v>162.24567566034654</v>
      </c>
      <c r="I39" s="72" t="s">
        <v>25</v>
      </c>
      <c r="J39" s="72"/>
      <c r="K39" s="69">
        <v>409.44686616115069</v>
      </c>
      <c r="L39" s="69">
        <v>187.68795850191779</v>
      </c>
      <c r="M39" s="67">
        <v>7.2105846622210095</v>
      </c>
      <c r="N39" s="67">
        <v>6.8617462955616428</v>
      </c>
      <c r="O39" s="51">
        <v>0</v>
      </c>
      <c r="P39" s="67">
        <v>62.670520547945209</v>
      </c>
      <c r="Q39" s="67">
        <v>143.65605687052056</v>
      </c>
      <c r="R39" s="68">
        <v>130.00187738035538</v>
      </c>
      <c r="S39" s="70">
        <v>1281.8011288842461</v>
      </c>
      <c r="T39" s="50"/>
    </row>
    <row r="40" spans="1:158" s="15" customFormat="1" ht="15" customHeight="1">
      <c r="A40" s="50"/>
      <c r="C40" s="50" t="s">
        <v>10</v>
      </c>
      <c r="D40" s="67">
        <v>14.358904109589039</v>
      </c>
      <c r="E40" s="73">
        <v>0.59179534246575338</v>
      </c>
      <c r="F40" s="68">
        <v>0.76550849315068492</v>
      </c>
      <c r="G40" s="69">
        <v>5.1497536406776012</v>
      </c>
      <c r="H40" s="69">
        <v>2.6400919735340733</v>
      </c>
      <c r="I40" s="72" t="s">
        <v>25</v>
      </c>
      <c r="J40" s="72"/>
      <c r="K40" s="69">
        <v>1.0997830784931508</v>
      </c>
      <c r="L40" s="69">
        <v>1.8616786934794523</v>
      </c>
      <c r="M40" s="67">
        <v>57.579485239793392</v>
      </c>
      <c r="N40" s="67">
        <v>36.996887820410954</v>
      </c>
      <c r="O40" s="67">
        <v>1.3232301369863011</v>
      </c>
      <c r="P40" s="51">
        <v>0</v>
      </c>
      <c r="Q40" s="67">
        <v>66.811124509589035</v>
      </c>
      <c r="R40" s="68">
        <v>89.342703346224127</v>
      </c>
      <c r="S40" s="70">
        <v>278.8779242751333</v>
      </c>
      <c r="T40" s="50"/>
    </row>
    <row r="41" spans="1:158" s="15" customFormat="1" ht="15" customHeight="1">
      <c r="A41" s="50"/>
      <c r="C41" s="50" t="s">
        <v>11</v>
      </c>
      <c r="D41" s="67">
        <v>11.271232876712329</v>
      </c>
      <c r="E41" s="73" t="s">
        <v>25</v>
      </c>
      <c r="F41" s="71" t="s">
        <v>25</v>
      </c>
      <c r="G41" s="69">
        <v>6.6071082397174647</v>
      </c>
      <c r="H41" s="69">
        <v>30.772216429795797</v>
      </c>
      <c r="I41" s="72" t="s">
        <v>25</v>
      </c>
      <c r="J41" s="72"/>
      <c r="K41" s="69">
        <v>12.054338301178083</v>
      </c>
      <c r="L41" s="69">
        <v>77.95581343657534</v>
      </c>
      <c r="M41" s="67">
        <v>207.25396593357479</v>
      </c>
      <c r="N41" s="67">
        <v>139.7915322978082</v>
      </c>
      <c r="O41" s="67">
        <v>13.357726027397261</v>
      </c>
      <c r="P41" s="67">
        <v>4.4337616438356164</v>
      </c>
      <c r="Q41" s="51">
        <v>0</v>
      </c>
      <c r="R41" s="68">
        <v>991.23527532851756</v>
      </c>
      <c r="S41" s="70">
        <v>1495.1281212352301</v>
      </c>
      <c r="T41" s="50"/>
    </row>
    <row r="42" spans="1:158" s="15" customFormat="1" ht="15" customHeight="1">
      <c r="A42" s="50"/>
      <c r="C42" s="50" t="s">
        <v>5</v>
      </c>
      <c r="D42" s="67">
        <v>103.26756164383562</v>
      </c>
      <c r="E42" s="67">
        <v>2.19242301369863</v>
      </c>
      <c r="F42" s="68">
        <v>0.91330054794520565</v>
      </c>
      <c r="G42" s="69">
        <v>15.490733080824009</v>
      </c>
      <c r="H42" s="69">
        <v>73.247061934038314</v>
      </c>
      <c r="I42" s="69">
        <v>1.0360609606169864</v>
      </c>
      <c r="J42" s="69"/>
      <c r="K42" s="69">
        <v>21.001820455930687</v>
      </c>
      <c r="L42" s="69">
        <v>42.398451082777108</v>
      </c>
      <c r="M42" s="67">
        <v>464.51898962119139</v>
      </c>
      <c r="N42" s="67">
        <v>557.05882352260255</v>
      </c>
      <c r="O42" s="67">
        <v>116.94071755432878</v>
      </c>
      <c r="P42" s="67">
        <v>410.37163744101366</v>
      </c>
      <c r="Q42" s="67">
        <v>780.21811170695901</v>
      </c>
      <c r="R42" s="57">
        <v>0</v>
      </c>
      <c r="S42" s="70">
        <v>2588.6556925657619</v>
      </c>
      <c r="T42" s="50"/>
    </row>
    <row r="43" spans="1:158" s="15" customFormat="1" ht="15" customHeight="1">
      <c r="C43" s="19" t="s">
        <v>22</v>
      </c>
      <c r="D43" s="74">
        <v>9220.6816392296987</v>
      </c>
      <c r="E43" s="74">
        <v>1162.7867487129315</v>
      </c>
      <c r="F43" s="75">
        <v>640.58430191780849</v>
      </c>
      <c r="G43" s="76">
        <v>2232.0713109225921</v>
      </c>
      <c r="H43" s="76">
        <v>12600.865125274418</v>
      </c>
      <c r="I43" s="76">
        <v>136.16110813887028</v>
      </c>
      <c r="J43" s="76"/>
      <c r="K43" s="76">
        <v>1133.4074931612795</v>
      </c>
      <c r="L43" s="76">
        <v>1708.4037834892517</v>
      </c>
      <c r="M43" s="74">
        <v>1022.7629448638454</v>
      </c>
      <c r="N43" s="74">
        <v>7539.606121870218</v>
      </c>
      <c r="O43" s="74">
        <v>4224.6224615589308</v>
      </c>
      <c r="P43" s="74">
        <v>4333.3227423926028</v>
      </c>
      <c r="Q43" s="74">
        <v>3056.5411967916548</v>
      </c>
      <c r="R43" s="75">
        <v>7724.5310512061251</v>
      </c>
      <c r="S43" s="74">
        <v>56736.348029530229</v>
      </c>
    </row>
    <row r="44" spans="1:158" s="15" customFormat="1" ht="15" customHeight="1">
      <c r="C44" s="17"/>
      <c r="D44" s="13"/>
      <c r="E44" s="13"/>
      <c r="F44" s="13"/>
      <c r="G44" s="13"/>
      <c r="H44" s="13"/>
      <c r="I44" s="13"/>
      <c r="J44" s="13"/>
      <c r="K44" s="13"/>
      <c r="L44" s="13"/>
      <c r="M44" s="13"/>
      <c r="N44" s="13"/>
      <c r="O44" s="13"/>
      <c r="P44" s="13"/>
      <c r="Q44" s="13"/>
      <c r="R44" s="13"/>
    </row>
    <row r="45" spans="1:158" s="15" customFormat="1" ht="15.6" customHeight="1">
      <c r="A45" s="40"/>
      <c r="C45" s="9" t="s">
        <v>23</v>
      </c>
      <c r="D45" s="20"/>
      <c r="E45" s="20"/>
      <c r="F45" s="20"/>
      <c r="G45" s="20"/>
      <c r="H45" s="20"/>
      <c r="I45" s="20"/>
      <c r="J45" s="20"/>
      <c r="K45" s="20"/>
      <c r="L45" s="20"/>
      <c r="M45" s="20"/>
      <c r="N45" s="20"/>
      <c r="O45" s="20"/>
      <c r="P45" s="38"/>
      <c r="Q45" s="38"/>
      <c r="R45" s="39"/>
      <c r="S45" s="40"/>
      <c r="T45" s="40"/>
    </row>
    <row r="46" spans="1:158" s="41" customFormat="1" ht="11.25">
      <c r="A46" s="40"/>
      <c r="B46" s="40"/>
      <c r="C46" s="9" t="s">
        <v>24</v>
      </c>
      <c r="D46" s="20"/>
      <c r="E46" s="20"/>
      <c r="F46" s="20"/>
      <c r="G46" s="20"/>
      <c r="H46" s="20"/>
      <c r="I46" s="20"/>
      <c r="J46" s="20"/>
      <c r="K46" s="20"/>
      <c r="L46" s="20"/>
      <c r="M46" s="20"/>
      <c r="N46" s="20"/>
      <c r="O46" s="20"/>
      <c r="P46" s="38"/>
      <c r="Q46" s="38">
        <f>+Q33+M33+R33</f>
        <v>5998.9411645248638</v>
      </c>
      <c r="R46" s="39"/>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row>
    <row r="47" spans="1:158" s="41" customFormat="1" ht="11.25">
      <c r="A47" s="40"/>
      <c r="B47" s="40"/>
      <c r="C47" s="79"/>
      <c r="D47" s="79"/>
      <c r="E47" s="79"/>
      <c r="F47" s="79"/>
      <c r="G47" s="79"/>
      <c r="H47" s="79"/>
      <c r="I47" s="79"/>
      <c r="J47" s="79"/>
      <c r="K47" s="79"/>
      <c r="L47" s="79"/>
      <c r="M47" s="79"/>
      <c r="N47" s="79"/>
      <c r="O47" s="79"/>
      <c r="P47" s="7"/>
      <c r="Q47" s="7"/>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row>
    <row r="48" spans="1:158" s="1" customFormat="1" ht="11.25">
      <c r="A48" s="3"/>
      <c r="B48" s="3"/>
      <c r="C48" s="5"/>
      <c r="D48" s="5"/>
      <c r="E48" s="5"/>
      <c r="F48" s="5"/>
      <c r="G48" s="5"/>
      <c r="H48" s="5"/>
      <c r="I48" s="5"/>
      <c r="J48" s="5"/>
      <c r="K48" s="5"/>
      <c r="L48" s="5"/>
      <c r="M48" s="5"/>
      <c r="N48" s="5"/>
      <c r="O48" s="5"/>
      <c r="P48" s="2"/>
      <c r="Q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row>
    <row r="49" spans="1:43">
      <c r="A49" s="10"/>
      <c r="B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c r="A50" s="10"/>
      <c r="B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c r="A51" s="10"/>
      <c r="B51" s="10"/>
      <c r="C51" s="8" t="s">
        <v>29</v>
      </c>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c r="A52" s="10"/>
      <c r="B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c r="A53" s="10"/>
      <c r="B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c r="A54" s="10"/>
      <c r="B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c r="A55" s="10"/>
      <c r="B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sheetData>
  <phoneticPr fontId="1" type="noConversion"/>
  <conditionalFormatting sqref="M9">
    <cfRule type="cellIs" dxfId="121" priority="86" stopIfTrue="1" operator="between">
      <formula>0.000000000001</formula>
      <formula>0.0499999999999999</formula>
    </cfRule>
  </conditionalFormatting>
  <conditionalFormatting sqref="D25:R25">
    <cfRule type="cellIs" dxfId="120" priority="130" stopIfTrue="1" operator="between">
      <formula>0.0000000001</formula>
      <formula>0.05</formula>
    </cfRule>
  </conditionalFormatting>
  <conditionalFormatting sqref="L7">
    <cfRule type="cellIs" dxfId="119" priority="89" stopIfTrue="1" operator="between">
      <formula>0.000000000001</formula>
      <formula>0.0499999999999999</formula>
    </cfRule>
  </conditionalFormatting>
  <conditionalFormatting sqref="M7">
    <cfRule type="cellIs" dxfId="118" priority="88" stopIfTrue="1" operator="between">
      <formula>0.000000000001</formula>
      <formula>0.0499999999999999</formula>
    </cfRule>
  </conditionalFormatting>
  <conditionalFormatting sqref="Q7">
    <cfRule type="cellIs" dxfId="117" priority="87" stopIfTrue="1" operator="between">
      <formula>0.000000000001</formula>
      <formula>0.0499999999999999</formula>
    </cfRule>
  </conditionalFormatting>
  <conditionalFormatting sqref="R8">
    <cfRule type="cellIs" dxfId="116" priority="85" stopIfTrue="1" operator="between">
      <formula>0.000000000001</formula>
      <formula>0.0499999999999999</formula>
    </cfRule>
  </conditionalFormatting>
  <conditionalFormatting sqref="I8:J8">
    <cfRule type="cellIs" dxfId="115" priority="84" stopIfTrue="1" operator="between">
      <formula>0.000000000001</formula>
      <formula>0.0499999999999999</formula>
    </cfRule>
  </conditionalFormatting>
  <conditionalFormatting sqref="K15">
    <cfRule type="cellIs" dxfId="114" priority="83" stopIfTrue="1" operator="between">
      <formula>0.000000000001</formula>
      <formula>0.0499999999999999</formula>
    </cfRule>
  </conditionalFormatting>
  <conditionalFormatting sqref="D23:R23 S6:S23">
    <cfRule type="cellIs" dxfId="113" priority="120" stopIfTrue="1" operator="between">
      <formula>0.000000000001</formula>
      <formula>0.05</formula>
    </cfRule>
  </conditionalFormatting>
  <conditionalFormatting sqref="E6:R6 D7 D8:E8 G7:K7 D9:F9 H9:L9 D10:G11 I10:R11 D12:E12 K12:R12 D13:J13 L13:R13 M14:R15 O18:R18 P19:R19 Q20:R20 R21 D14:E15 G12:H12 G18:M18 G14:K14 G19:H22 D20:D22 D18:E19 D17 K22:Q22 K19:L19 L20:N20 K21:P21 G15:H17 N16:R17 N19 N7:P7 N8:O8 Q8 R7 N9:R9 G8:H8 K8">
    <cfRule type="cellIs" dxfId="112" priority="121" stopIfTrue="1" operator="between">
      <formula>0</formula>
      <formula>0.0499999999999999</formula>
    </cfRule>
  </conditionalFormatting>
  <conditionalFormatting sqref="D6">
    <cfRule type="cellIs" dxfId="111" priority="119" stopIfTrue="1" operator="between">
      <formula>0.000000000001</formula>
      <formula>0.0499999999999999</formula>
    </cfRule>
  </conditionalFormatting>
  <conditionalFormatting sqref="I12:J12">
    <cfRule type="cellIs" dxfId="110" priority="118" stopIfTrue="1" operator="between">
      <formula>0.000000000001</formula>
      <formula>0.0499999999999999</formula>
    </cfRule>
  </conditionalFormatting>
  <conditionalFormatting sqref="L14">
    <cfRule type="cellIs" dxfId="109" priority="117" stopIfTrue="1" operator="between">
      <formula>0.000000000001</formula>
      <formula>0.0499999999999999</formula>
    </cfRule>
  </conditionalFormatting>
  <conditionalFormatting sqref="L15">
    <cfRule type="cellIs" dxfId="108" priority="116" stopIfTrue="1" operator="between">
      <formula>0.000000000001</formula>
      <formula>0.0499999999999999</formula>
    </cfRule>
  </conditionalFormatting>
  <conditionalFormatting sqref="L16">
    <cfRule type="cellIs" dxfId="107" priority="115" stopIfTrue="1" operator="between">
      <formula>0.000000000001</formula>
      <formula>0.0499999999999999</formula>
    </cfRule>
  </conditionalFormatting>
  <conditionalFormatting sqref="F8">
    <cfRule type="cellIs" dxfId="106" priority="114" stopIfTrue="1" operator="between">
      <formula>0.000000000001</formula>
      <formula>0.0499999999999999</formula>
    </cfRule>
  </conditionalFormatting>
  <conditionalFormatting sqref="E7">
    <cfRule type="cellIs" dxfId="105" priority="113" stopIfTrue="1" operator="between">
      <formula>0.000000000001</formula>
      <formula>0.0499999999999999</formula>
    </cfRule>
  </conditionalFormatting>
  <conditionalFormatting sqref="G9">
    <cfRule type="cellIs" dxfId="104" priority="112" stopIfTrue="1" operator="between">
      <formula>0.000000000001</formula>
      <formula>0.0499999999999999</formula>
    </cfRule>
  </conditionalFormatting>
  <conditionalFormatting sqref="K13">
    <cfRule type="cellIs" dxfId="103" priority="111" stopIfTrue="1" operator="between">
      <formula>0.000000000001</formula>
      <formula>0.0499999999999999</formula>
    </cfRule>
  </conditionalFormatting>
  <conditionalFormatting sqref="M17">
    <cfRule type="cellIs" dxfId="102" priority="110" stopIfTrue="1" operator="between">
      <formula>0.000000000001</formula>
      <formula>0.0499999999999999</formula>
    </cfRule>
  </conditionalFormatting>
  <conditionalFormatting sqref="O19">
    <cfRule type="cellIs" dxfId="101" priority="109" stopIfTrue="1" operator="between">
      <formula>0.000000000001</formula>
      <formula>0.0499999999999999</formula>
    </cfRule>
  </conditionalFormatting>
  <conditionalFormatting sqref="Q21">
    <cfRule type="cellIs" dxfId="100" priority="108" stopIfTrue="1" operator="between">
      <formula>0.000000000001</formula>
      <formula>0.0499999999999999</formula>
    </cfRule>
  </conditionalFormatting>
  <conditionalFormatting sqref="P20">
    <cfRule type="cellIs" dxfId="99" priority="107" stopIfTrue="1" operator="between">
      <formula>0.000000000001</formula>
      <formula>0.0499999999999999</formula>
    </cfRule>
  </conditionalFormatting>
  <conditionalFormatting sqref="R22">
    <cfRule type="cellIs" dxfId="98" priority="106" stopIfTrue="1" operator="between">
      <formula>0.000000000001</formula>
      <formula>0.0499999999999999</formula>
    </cfRule>
  </conditionalFormatting>
  <conditionalFormatting sqref="H10:H11">
    <cfRule type="cellIs" dxfId="97" priority="105" stopIfTrue="1" operator="between">
      <formula>0.000000000001</formula>
      <formula>0.0499999999999999</formula>
    </cfRule>
  </conditionalFormatting>
  <conditionalFormatting sqref="N18">
    <cfRule type="cellIs" dxfId="96" priority="104" stopIfTrue="1" operator="between">
      <formula>0.000000000001</formula>
      <formula>0.0499999999999999</formula>
    </cfRule>
  </conditionalFormatting>
  <conditionalFormatting sqref="F7">
    <cfRule type="cellIs" dxfId="95" priority="103" stopIfTrue="1" operator="between">
      <formula>0.000000000001</formula>
      <formula>0.0499999999999999</formula>
    </cfRule>
  </conditionalFormatting>
  <conditionalFormatting sqref="F12">
    <cfRule type="cellIs" dxfId="94" priority="102" stopIfTrue="1" operator="between">
      <formula>0.000000000001</formula>
      <formula>0.0499999999999999</formula>
    </cfRule>
  </conditionalFormatting>
  <conditionalFormatting sqref="F14:F22">
    <cfRule type="cellIs" dxfId="93" priority="101" stopIfTrue="1" operator="between">
      <formula>0.000000000001</formula>
      <formula>0.0499999999999999</formula>
    </cfRule>
  </conditionalFormatting>
  <conditionalFormatting sqref="E20:E22">
    <cfRule type="cellIs" dxfId="92" priority="100" stopIfTrue="1" operator="between">
      <formula>0.000000000001</formula>
      <formula>0.0499999999999999</formula>
    </cfRule>
  </conditionalFormatting>
  <conditionalFormatting sqref="E16:E17">
    <cfRule type="cellIs" dxfId="91" priority="99" stopIfTrue="1" operator="between">
      <formula>0.000000000001</formula>
      <formula>0.0499999999999999</formula>
    </cfRule>
  </conditionalFormatting>
  <conditionalFormatting sqref="D16">
    <cfRule type="cellIs" dxfId="90" priority="98" stopIfTrue="1" operator="between">
      <formula>0.000000000001</formula>
      <formula>0.0499999999999999</formula>
    </cfRule>
  </conditionalFormatting>
  <conditionalFormatting sqref="I19:J22">
    <cfRule type="cellIs" dxfId="89" priority="97" stopIfTrue="1" operator="between">
      <formula>0.000000000001</formula>
      <formula>0.0499999999999999</formula>
    </cfRule>
  </conditionalFormatting>
  <conditionalFormatting sqref="I15:J17">
    <cfRule type="cellIs" dxfId="88" priority="96" stopIfTrue="1" operator="between">
      <formula>0.000000000001</formula>
      <formula>0.0499999999999999</formula>
    </cfRule>
  </conditionalFormatting>
  <conditionalFormatting sqref="K16:K17">
    <cfRule type="cellIs" dxfId="87" priority="95" stopIfTrue="1" operator="between">
      <formula>0.000000000001</formula>
      <formula>0.0499999999999999</formula>
    </cfRule>
  </conditionalFormatting>
  <conditionalFormatting sqref="K20">
    <cfRule type="cellIs" dxfId="86" priority="94" stopIfTrue="1" operator="between">
      <formula>0.000000000001</formula>
      <formula>0.0499999999999999</formula>
    </cfRule>
  </conditionalFormatting>
  <conditionalFormatting sqref="M16">
    <cfRule type="cellIs" dxfId="85" priority="93" stopIfTrue="1" operator="between">
      <formula>0.000000000001</formula>
      <formula>0.0499999999999999</formula>
    </cfRule>
  </conditionalFormatting>
  <conditionalFormatting sqref="L17">
    <cfRule type="cellIs" dxfId="84" priority="92" stopIfTrue="1" operator="between">
      <formula>0.000000000001</formula>
      <formula>0.0499999999999999</formula>
    </cfRule>
  </conditionalFormatting>
  <conditionalFormatting sqref="M19">
    <cfRule type="cellIs" dxfId="83" priority="91" stopIfTrue="1" operator="between">
      <formula>0.000000000001</formula>
      <formula>0.0499999999999999</formula>
    </cfRule>
  </conditionalFormatting>
  <conditionalFormatting sqref="O20">
    <cfRule type="cellIs" dxfId="82" priority="90" stopIfTrue="1" operator="between">
      <formula>0.000000000001</formula>
      <formula>0.0499999999999999</formula>
    </cfRule>
  </conditionalFormatting>
  <conditionalFormatting sqref="L8">
    <cfRule type="cellIs" dxfId="81" priority="82" stopIfTrue="1" operator="between">
      <formula>0.000000000001</formula>
      <formula>0.0499999999999999</formula>
    </cfRule>
  </conditionalFormatting>
  <conditionalFormatting sqref="M8">
    <cfRule type="cellIs" dxfId="80" priority="81" stopIfTrue="1" operator="between">
      <formula>0.000000000001</formula>
      <formula>0.0499999999999999</formula>
    </cfRule>
  </conditionalFormatting>
  <conditionalFormatting sqref="P8">
    <cfRule type="cellIs" dxfId="79" priority="80" stopIfTrue="1" operator="between">
      <formula>0.000000000001</formula>
      <formula>0.0499999999999999</formula>
    </cfRule>
  </conditionalFormatting>
  <conditionalFormatting sqref="F29">
    <cfRule type="cellIs" dxfId="78" priority="41" stopIfTrue="1" operator="between">
      <formula>0.00000000000001</formula>
      <formula>0.499999999999999</formula>
    </cfRule>
  </conditionalFormatting>
  <conditionalFormatting sqref="S27:S43">
    <cfRule type="cellIs" dxfId="77" priority="78" stopIfTrue="1" operator="between">
      <formula>0.0000000001</formula>
      <formula>0.05</formula>
    </cfRule>
  </conditionalFormatting>
  <conditionalFormatting sqref="D28 E27:R27 D30:F30 D29:E29 D34:J34 D31:G32 I31:R32 H30:J30 D33:E33 K33:Q33 D37:K37 M35:Q36 L34:Q34 P40:R40 D43:H43 R42 Q41:R41 O39:R39 K40:L41 K42:P42 K43:Q43 L38 L39:M39 N38:R38 N41:O41 N40 G28:L28 G29:H29 L30:Q30 N28:R28 N29:O29 D38 G33:H33 D35:E36 G35:K35 D39:E42 G38:H42 G36:J36 Q29 N37:Q37">
    <cfRule type="cellIs" dxfId="76" priority="79" stopIfTrue="1" operator="between">
      <formula>0.00000000000001</formula>
      <formula>0.499999999999999</formula>
    </cfRule>
  </conditionalFormatting>
  <conditionalFormatting sqref="D27">
    <cfRule type="cellIs" dxfId="75" priority="77" stopIfTrue="1" operator="between">
      <formula>0.00000000000001</formula>
      <formula>0.499999999999999</formula>
    </cfRule>
  </conditionalFormatting>
  <conditionalFormatting sqref="I40:J41">
    <cfRule type="cellIs" dxfId="74" priority="76" stopIfTrue="1" operator="between">
      <formula>0.00000000000001</formula>
      <formula>0.499999999999999</formula>
    </cfRule>
  </conditionalFormatting>
  <conditionalFormatting sqref="I42:J43">
    <cfRule type="cellIs" dxfId="73" priority="75" stopIfTrue="1" operator="between">
      <formula>0.00000000000001</formula>
      <formula>0.499999999999999</formula>
    </cfRule>
  </conditionalFormatting>
  <conditionalFormatting sqref="I38:J39">
    <cfRule type="cellIs" dxfId="72" priority="74" stopIfTrue="1" operator="between">
      <formula>0.00000000000001</formula>
      <formula>0.499999999999999</formula>
    </cfRule>
  </conditionalFormatting>
  <conditionalFormatting sqref="K38:K39">
    <cfRule type="cellIs" dxfId="71" priority="73" stopIfTrue="1" operator="between">
      <formula>0.00000000000001</formula>
      <formula>0.499999999999999</formula>
    </cfRule>
  </conditionalFormatting>
  <conditionalFormatting sqref="M37">
    <cfRule type="cellIs" dxfId="70" priority="72" stopIfTrue="1" operator="between">
      <formula>0.00000000000001</formula>
      <formula>0.499999999999999</formula>
    </cfRule>
  </conditionalFormatting>
  <conditionalFormatting sqref="M40:M41">
    <cfRule type="cellIs" dxfId="69" priority="71" stopIfTrue="1" operator="between">
      <formula>0.00000000000001</formula>
      <formula>0.499999999999999</formula>
    </cfRule>
  </conditionalFormatting>
  <conditionalFormatting sqref="F28">
    <cfRule type="cellIs" dxfId="68" priority="70" stopIfTrue="1" operator="between">
      <formula>0.00000000000001</formula>
      <formula>0.499999999999999</formula>
    </cfRule>
  </conditionalFormatting>
  <conditionalFormatting sqref="K29:K30">
    <cfRule type="cellIs" dxfId="67" priority="69" stopIfTrue="1" operator="between">
      <formula>0.00000000000001</formula>
      <formula>0.499999999999999</formula>
    </cfRule>
  </conditionalFormatting>
  <conditionalFormatting sqref="M28">
    <cfRule type="cellIs" dxfId="66" priority="68" stopIfTrue="1" operator="between">
      <formula>0.00000000000001</formula>
      <formula>0.499999999999999</formula>
    </cfRule>
  </conditionalFormatting>
  <conditionalFormatting sqref="R30">
    <cfRule type="cellIs" dxfId="65" priority="67" stopIfTrue="1" operator="between">
      <formula>0.00000000000001</formula>
      <formula>0.499999999999999</formula>
    </cfRule>
  </conditionalFormatting>
  <conditionalFormatting sqref="E28">
    <cfRule type="cellIs" dxfId="64" priority="66" stopIfTrue="1" operator="between">
      <formula>0.00000000000001</formula>
      <formula>0.499999999999999</formula>
    </cfRule>
  </conditionalFormatting>
  <conditionalFormatting sqref="E38">
    <cfRule type="cellIs" dxfId="63" priority="65" stopIfTrue="1" operator="between">
      <formula>0.00000000000001</formula>
      <formula>0.499999999999999</formula>
    </cfRule>
  </conditionalFormatting>
  <conditionalFormatting sqref="F33">
    <cfRule type="cellIs" dxfId="62" priority="64" stopIfTrue="1" operator="between">
      <formula>0.00000000000001</formula>
      <formula>0.499999999999999</formula>
    </cfRule>
  </conditionalFormatting>
  <conditionalFormatting sqref="F35:F36">
    <cfRule type="cellIs" dxfId="61" priority="63" stopIfTrue="1" operator="between">
      <formula>0.00000000000001</formula>
      <formula>0.499999999999999</formula>
    </cfRule>
  </conditionalFormatting>
  <conditionalFormatting sqref="F38:F42">
    <cfRule type="cellIs" dxfId="60" priority="62" stopIfTrue="1" operator="between">
      <formula>0.00000000000001</formula>
      <formula>0.499999999999999</formula>
    </cfRule>
  </conditionalFormatting>
  <conditionalFormatting sqref="G30">
    <cfRule type="cellIs" dxfId="59" priority="61" stopIfTrue="1" operator="between">
      <formula>0.00000000000001</formula>
      <formula>0.499999999999999</formula>
    </cfRule>
  </conditionalFormatting>
  <conditionalFormatting sqref="I33:J33">
    <cfRule type="cellIs" dxfId="58" priority="60" stopIfTrue="1" operator="between">
      <formula>0.00000000000001</formula>
      <formula>0.499999999999999</formula>
    </cfRule>
  </conditionalFormatting>
  <conditionalFormatting sqref="H31:H32">
    <cfRule type="cellIs" dxfId="57" priority="59" stopIfTrue="1" operator="between">
      <formula>0.00000000000001</formula>
      <formula>0.499999999999999</formula>
    </cfRule>
  </conditionalFormatting>
  <conditionalFormatting sqref="L35">
    <cfRule type="cellIs" dxfId="56" priority="58" stopIfTrue="1" operator="between">
      <formula>0.00000000000001</formula>
      <formula>0.499999999999999</formula>
    </cfRule>
  </conditionalFormatting>
  <conditionalFormatting sqref="K36">
    <cfRule type="cellIs" dxfId="55" priority="57" stopIfTrue="1" operator="between">
      <formula>0.00000000000001</formula>
      <formula>0.499999999999999</formula>
    </cfRule>
  </conditionalFormatting>
  <conditionalFormatting sqref="K34">
    <cfRule type="cellIs" dxfId="54" priority="56" stopIfTrue="1" operator="between">
      <formula>0.00000000000001</formula>
      <formula>0.499999999999999</formula>
    </cfRule>
  </conditionalFormatting>
  <conditionalFormatting sqref="L36">
    <cfRule type="cellIs" dxfId="53" priority="55" stopIfTrue="1" operator="between">
      <formula>0.00000000000001</formula>
      <formula>0.499999999999999</formula>
    </cfRule>
  </conditionalFormatting>
  <conditionalFormatting sqref="L29">
    <cfRule type="cellIs" dxfId="52" priority="54" stopIfTrue="1" operator="between">
      <formula>0.00000000000001</formula>
      <formula>0.499999999999999</formula>
    </cfRule>
  </conditionalFormatting>
  <conditionalFormatting sqref="M29">
    <cfRule type="cellIs" dxfId="51" priority="53" stopIfTrue="1" operator="between">
      <formula>0.00000000000001</formula>
      <formula>0.499999999999999</formula>
    </cfRule>
  </conditionalFormatting>
  <conditionalFormatting sqref="P29">
    <cfRule type="cellIs" dxfId="50" priority="52" stopIfTrue="1" operator="between">
      <formula>0.00000000000001</formula>
      <formula>0.499999999999999</formula>
    </cfRule>
  </conditionalFormatting>
  <conditionalFormatting sqref="R29">
    <cfRule type="cellIs" dxfId="49" priority="51" stopIfTrue="1" operator="between">
      <formula>0.00000000000001</formula>
      <formula>0.499999999999999</formula>
    </cfRule>
  </conditionalFormatting>
  <conditionalFormatting sqref="O40">
    <cfRule type="cellIs" dxfId="48" priority="50" stopIfTrue="1" operator="between">
      <formula>0.00000000000001</formula>
      <formula>0.499999999999999</formula>
    </cfRule>
  </conditionalFormatting>
  <conditionalFormatting sqref="N39">
    <cfRule type="cellIs" dxfId="47" priority="49" stopIfTrue="1" operator="between">
      <formula>0.00000000000001</formula>
      <formula>0.499999999999999</formula>
    </cfRule>
  </conditionalFormatting>
  <conditionalFormatting sqref="P41">
    <cfRule type="cellIs" dxfId="46" priority="48" stopIfTrue="1" operator="between">
      <formula>0.00000000000001</formula>
      <formula>0.499999999999999</formula>
    </cfRule>
  </conditionalFormatting>
  <conditionalFormatting sqref="R43">
    <cfRule type="cellIs" dxfId="45" priority="47" stopIfTrue="1" operator="between">
      <formula>0.00000000000001</formula>
      <formula>0.499999999999999</formula>
    </cfRule>
  </conditionalFormatting>
  <conditionalFormatting sqref="Q42">
    <cfRule type="cellIs" dxfId="44" priority="46" stopIfTrue="1" operator="between">
      <formula>0.00000000000001</formula>
      <formula>0.499999999999999</formula>
    </cfRule>
  </conditionalFormatting>
  <conditionalFormatting sqref="M38">
    <cfRule type="cellIs" dxfId="43" priority="45" stopIfTrue="1" operator="between">
      <formula>0.00000000000001</formula>
      <formula>0.499999999999999</formula>
    </cfRule>
  </conditionalFormatting>
  <conditionalFormatting sqref="L37">
    <cfRule type="cellIs" dxfId="42" priority="44" stopIfTrue="1" operator="between">
      <formula>0.00000000000001</formula>
      <formula>0.499999999999999</formula>
    </cfRule>
  </conditionalFormatting>
  <conditionalFormatting sqref="I29:J29">
    <cfRule type="cellIs" dxfId="41" priority="43" stopIfTrue="1" operator="between">
      <formula>0.00000000000001</formula>
      <formula>0.499999999999999</formula>
    </cfRule>
  </conditionalFormatting>
  <conditionalFormatting sqref="R33:R37">
    <cfRule type="cellIs" dxfId="40" priority="42" stopIfTrue="1" operator="between">
      <formula>0.00000000000001</formula>
      <formula>0.499999999999999</formula>
    </cfRule>
  </conditionalFormatting>
  <conditionalFormatting sqref="S25:S42">
    <cfRule type="cellIs" dxfId="39" priority="40" stopIfTrue="1" operator="between">
      <formula>0.0000000001</formula>
      <formula>0.05</formula>
    </cfRule>
  </conditionalFormatting>
  <conditionalFormatting sqref="N17">
    <cfRule type="cellIs" dxfId="38" priority="39" stopIfTrue="1" operator="between">
      <formula>0.000000000001</formula>
      <formula>0.0499999999999999</formula>
    </cfRule>
  </conditionalFormatting>
  <conditionalFormatting sqref="O18">
    <cfRule type="cellIs" dxfId="37" priority="38" stopIfTrue="1" operator="between">
      <formula>0.000000000001</formula>
      <formula>0.0499999999999999</formula>
    </cfRule>
  </conditionalFormatting>
  <conditionalFormatting sqref="R21">
    <cfRule type="cellIs" dxfId="36" priority="37" stopIfTrue="1" operator="between">
      <formula>0.000000000001</formula>
      <formula>0.0499999999999999</formula>
    </cfRule>
  </conditionalFormatting>
  <conditionalFormatting sqref="D26">
    <cfRule type="cellIs" dxfId="35" priority="36" stopIfTrue="1" operator="between">
      <formula>0.000000000001</formula>
      <formula>0.0499999999999999</formula>
    </cfRule>
  </conditionalFormatting>
  <conditionalFormatting sqref="D5">
    <cfRule type="cellIs" dxfId="34" priority="35" stopIfTrue="1" operator="between">
      <formula>0.000000000001</formula>
      <formula>0.0499999999999999</formula>
    </cfRule>
  </conditionalFormatting>
  <conditionalFormatting sqref="K12">
    <cfRule type="cellIs" dxfId="33" priority="34" stopIfTrue="1" operator="between">
      <formula>0.000000000001</formula>
      <formula>0.0499999999999999</formula>
    </cfRule>
  </conditionalFormatting>
  <conditionalFormatting sqref="M16">
    <cfRule type="cellIs" dxfId="32" priority="33" stopIfTrue="1" operator="between">
      <formula>0.000000000001</formula>
      <formula>0.0499999999999999</formula>
    </cfRule>
  </conditionalFormatting>
  <conditionalFormatting sqref="Q20">
    <cfRule type="cellIs" dxfId="31" priority="32" stopIfTrue="1" operator="between">
      <formula>0.000000000001</formula>
      <formula>0.0499999999999999</formula>
    </cfRule>
  </conditionalFormatting>
  <conditionalFormatting sqref="P19">
    <cfRule type="cellIs" dxfId="30" priority="31" stopIfTrue="1" operator="between">
      <formula>0.000000000001</formula>
      <formula>0.0499999999999999</formula>
    </cfRule>
  </conditionalFormatting>
  <conditionalFormatting sqref="F28">
    <cfRule type="cellIs" dxfId="29" priority="30" stopIfTrue="1" operator="between">
      <formula>0.000000000001</formula>
      <formula>0.0499999999999999</formula>
    </cfRule>
  </conditionalFormatting>
  <conditionalFormatting sqref="H30">
    <cfRule type="cellIs" dxfId="28" priority="29" stopIfTrue="1" operator="between">
      <formula>0.000000000001</formula>
      <formula>0.0499999999999999</formula>
    </cfRule>
  </conditionalFormatting>
  <conditionalFormatting sqref="E27">
    <cfRule type="cellIs" dxfId="27" priority="28" stopIfTrue="1" operator="between">
      <formula>0.000000000001</formula>
      <formula>0.0499999999999999</formula>
    </cfRule>
  </conditionalFormatting>
  <conditionalFormatting sqref="I31:J32">
    <cfRule type="cellIs" dxfId="26" priority="27" stopIfTrue="1" operator="between">
      <formula>0.000000000001</formula>
      <formula>0.0499999999999999</formula>
    </cfRule>
  </conditionalFormatting>
  <conditionalFormatting sqref="D22:R22 S5:S22">
    <cfRule type="cellIs" dxfId="25" priority="26" stopIfTrue="1" operator="between">
      <formula>0.000000000001</formula>
      <formula>0.05</formula>
    </cfRule>
  </conditionalFormatting>
  <conditionalFormatting sqref="D25:R25">
    <cfRule type="cellIs" dxfId="24" priority="25" stopIfTrue="1" operator="between">
      <formula>0.0000000001</formula>
      <formula>0.05</formula>
    </cfRule>
  </conditionalFormatting>
  <conditionalFormatting sqref="D27 E26:R26 D29:F29 D28:E28 G28:L28 D33:J33 D30:G30 I30:R30 F27:R27 D31:H32 K31:R32 D34:K36 H29:R29 L33:R33 D38:M38 D37:L37 N37:R37 M34:R36 D41:P41 D40:O40 Q40:R40 D42:Q42 D39:N39 P39:R39 O38:R38 R41 N28:R28">
    <cfRule type="cellIs" dxfId="23" priority="24" stopIfTrue="1" operator="between">
      <formula>0.00000000000001</formula>
      <formula>0.499999999999999</formula>
    </cfRule>
  </conditionalFormatting>
  <conditionalFormatting sqref="E5:R5 D6 F6:H6 D7:E7 G7:H7 D8:F8 H8 D9:G9 I9:R9 D10:H11 K10:R11 D12:J12 L12:R12 N16:R16 D17:M17 O17:R17 P18:R18 Q19:R19 D18:D20 R20 G18:H20 D21:H21 D13:K13 K6:R6 M13:R15 D14:H16 L16 K21:Q21 K18:N18 K19:O19 K20:P20 K8:R8 K7:L7 N7:R7">
    <cfRule type="cellIs" dxfId="22" priority="23" stopIfTrue="1" operator="between">
      <formula>0</formula>
      <formula>0.0499999999999999</formula>
    </cfRule>
  </conditionalFormatting>
  <conditionalFormatting sqref="E18:F20">
    <cfRule type="cellIs" dxfId="21" priority="22" stopIfTrue="1" operator="between">
      <formula>0</formula>
      <formula>0.0499999999999999</formula>
    </cfRule>
  </conditionalFormatting>
  <conditionalFormatting sqref="I6:J8">
    <cfRule type="cellIs" dxfId="20" priority="21" stopIfTrue="1" operator="between">
      <formula>0</formula>
      <formula>0.0499999999999999</formula>
    </cfRule>
  </conditionalFormatting>
  <conditionalFormatting sqref="I14:K16">
    <cfRule type="cellIs" dxfId="19" priority="20" stopIfTrue="1" operator="between">
      <formula>0</formula>
      <formula>0.0499999999999999</formula>
    </cfRule>
  </conditionalFormatting>
  <conditionalFormatting sqref="I18:J21">
    <cfRule type="cellIs" dxfId="18" priority="19" stopIfTrue="1" operator="between">
      <formula>0</formula>
      <formula>0.0499999999999999</formula>
    </cfRule>
  </conditionalFormatting>
  <conditionalFormatting sqref="F7">
    <cfRule type="cellIs" dxfId="17" priority="18" stopIfTrue="1" operator="between">
      <formula>0.000000000001</formula>
      <formula>0.0499999999999999</formula>
    </cfRule>
  </conditionalFormatting>
  <conditionalFormatting sqref="E6">
    <cfRule type="cellIs" dxfId="16" priority="17" stopIfTrue="1" operator="between">
      <formula>0.000000000001</formula>
      <formula>0.0499999999999999</formula>
    </cfRule>
  </conditionalFormatting>
  <conditionalFormatting sqref="H9">
    <cfRule type="cellIs" dxfId="15" priority="16" stopIfTrue="1" operator="between">
      <formula>0.000000000001</formula>
      <formula>0.0499999999999999</formula>
    </cfRule>
  </conditionalFormatting>
  <conditionalFormatting sqref="G8">
    <cfRule type="cellIs" dxfId="14" priority="15" stopIfTrue="1" operator="between">
      <formula>0.000000000001</formula>
      <formula>0.0499999999999999</formula>
    </cfRule>
  </conditionalFormatting>
  <conditionalFormatting sqref="I10:J11">
    <cfRule type="cellIs" dxfId="13" priority="14" stopIfTrue="1" operator="between">
      <formula>0.000000000001</formula>
      <formula>0.0499999999999999</formula>
    </cfRule>
  </conditionalFormatting>
  <conditionalFormatting sqref="L13:L15">
    <cfRule type="cellIs" dxfId="12" priority="13" stopIfTrue="1" operator="between">
      <formula>0.000000000001</formula>
      <formula>0.0499999999999999</formula>
    </cfRule>
  </conditionalFormatting>
  <conditionalFormatting sqref="L34">
    <cfRule type="cellIs" dxfId="11" priority="12" stopIfTrue="1" operator="between">
      <formula>0.000000000001</formula>
      <formula>0.0499999999999999</formula>
    </cfRule>
  </conditionalFormatting>
  <conditionalFormatting sqref="G29">
    <cfRule type="cellIs" dxfId="10" priority="11" stopIfTrue="1" operator="between">
      <formula>0.000000000001</formula>
      <formula>0.0499999999999999</formula>
    </cfRule>
  </conditionalFormatting>
  <conditionalFormatting sqref="K33">
    <cfRule type="cellIs" dxfId="9" priority="10" stopIfTrue="1" operator="between">
      <formula>0.000000000001</formula>
      <formula>0.0499999999999999</formula>
    </cfRule>
  </conditionalFormatting>
  <conditionalFormatting sqref="M37">
    <cfRule type="cellIs" dxfId="8" priority="9" stopIfTrue="1" operator="between">
      <formula>0.000000000001</formula>
      <formula>0.0499999999999999</formula>
    </cfRule>
  </conditionalFormatting>
  <conditionalFormatting sqref="L35:L36">
    <cfRule type="cellIs" dxfId="7" priority="8" stopIfTrue="1" operator="between">
      <formula>0.000000000001</formula>
      <formula>0.0499999999999999</formula>
    </cfRule>
  </conditionalFormatting>
  <conditionalFormatting sqref="P40">
    <cfRule type="cellIs" dxfId="6" priority="7" stopIfTrue="1" operator="between">
      <formula>0.000000000001</formula>
      <formula>0.0499999999999999</formula>
    </cfRule>
  </conditionalFormatting>
  <conditionalFormatting sqref="R42">
    <cfRule type="cellIs" dxfId="5" priority="6" stopIfTrue="1" operator="between">
      <formula>0.000000000001</formula>
      <formula>0.0499999999999999</formula>
    </cfRule>
  </conditionalFormatting>
  <conditionalFormatting sqref="O39">
    <cfRule type="cellIs" dxfId="4" priority="5" stopIfTrue="1" operator="between">
      <formula>0.000000000001</formula>
      <formula>0.0499999999999999</formula>
    </cfRule>
  </conditionalFormatting>
  <conditionalFormatting sqref="N38">
    <cfRule type="cellIs" dxfId="3" priority="4" stopIfTrue="1" operator="between">
      <formula>0.000000000001</formula>
      <formula>0.0499999999999999</formula>
    </cfRule>
  </conditionalFormatting>
  <conditionalFormatting sqref="Q41">
    <cfRule type="cellIs" dxfId="2" priority="3" stopIfTrue="1" operator="between">
      <formula>0.000000000001</formula>
      <formula>0.0499999999999999</formula>
    </cfRule>
  </conditionalFormatting>
  <conditionalFormatting sqref="M7">
    <cfRule type="cellIs" dxfId="1" priority="2" stopIfTrue="1" operator="between">
      <formula>0.000000000001</formula>
      <formula>0.0499999999999999</formula>
    </cfRule>
  </conditionalFormatting>
  <conditionalFormatting sqref="M28">
    <cfRule type="cellIs" dxfId="0" priority="1" stopIfTrue="1" operator="between">
      <formula>0.000000000001</formula>
      <formula>0.0499999999999999</formula>
    </cfRule>
  </conditionalFormatting>
  <pageMargins left="0.25" right="0" top="0.25" bottom="0" header="0" footer="0"/>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19"/>
  <sheetViews>
    <sheetView tabSelected="1" topLeftCell="A19" zoomScale="70" zoomScaleNormal="70" workbookViewId="0">
      <selection activeCell="Y36" sqref="Y36"/>
    </sheetView>
  </sheetViews>
  <sheetFormatPr defaultRowHeight="12"/>
  <cols>
    <col min="2" max="2" width="13.85546875" customWidth="1"/>
    <col min="16" max="16" width="14.42578125" customWidth="1"/>
  </cols>
  <sheetData>
    <row r="1" spans="2:32">
      <c r="P1" t="s">
        <v>55</v>
      </c>
    </row>
    <row r="2" spans="2:32" ht="14.25">
      <c r="B2" s="82" t="s">
        <v>41</v>
      </c>
      <c r="C2" s="94"/>
      <c r="D2" s="94"/>
      <c r="E2" s="94"/>
      <c r="F2" s="95"/>
      <c r="G2" s="95"/>
      <c r="P2" s="82" t="s">
        <v>41</v>
      </c>
      <c r="AA2" t="s">
        <v>49</v>
      </c>
    </row>
    <row r="3" spans="2:32" ht="14.25">
      <c r="B3" s="94"/>
      <c r="C3" s="94"/>
      <c r="D3" s="94"/>
      <c r="E3" s="94"/>
      <c r="F3" s="95"/>
      <c r="G3" s="95"/>
      <c r="AF3" t="s">
        <v>50</v>
      </c>
    </row>
    <row r="4" spans="2:32" ht="27.6" customHeight="1">
      <c r="B4" s="96" t="s">
        <v>30</v>
      </c>
      <c r="C4" s="97" t="s">
        <v>31</v>
      </c>
      <c r="D4" s="97" t="s">
        <v>32</v>
      </c>
      <c r="E4" s="97" t="s">
        <v>51</v>
      </c>
      <c r="F4" s="95"/>
      <c r="G4" s="95"/>
      <c r="P4" s="85" t="s">
        <v>30</v>
      </c>
      <c r="Q4" s="87" t="s">
        <v>31</v>
      </c>
      <c r="R4" s="87" t="s">
        <v>32</v>
      </c>
      <c r="S4" s="87" t="s">
        <v>53</v>
      </c>
      <c r="AF4" s="87" t="s">
        <v>44</v>
      </c>
    </row>
    <row r="5" spans="2:32" ht="13.5">
      <c r="B5" s="98" t="s">
        <v>33</v>
      </c>
      <c r="C5" s="99">
        <f>[1]計算フランス!Z9*100</f>
        <v>71.839812373163525</v>
      </c>
      <c r="D5" s="99">
        <f>[1]計算フランス!AD9*100</f>
        <v>65.508598482211227</v>
      </c>
      <c r="E5" s="99">
        <f>[1]計算フランス!AH9*100</f>
        <v>62.727631387694927</v>
      </c>
      <c r="F5" s="95"/>
      <c r="G5" s="95"/>
      <c r="P5" s="86" t="s">
        <v>33</v>
      </c>
      <c r="Q5" s="93">
        <v>71.839812373163525</v>
      </c>
      <c r="R5" s="93">
        <v>66.328292975221188</v>
      </c>
      <c r="S5" s="93">
        <v>62.726328903654483</v>
      </c>
      <c r="AF5" s="91">
        <v>52</v>
      </c>
    </row>
    <row r="6" spans="2:32" ht="13.5">
      <c r="B6" s="98" t="s">
        <v>34</v>
      </c>
      <c r="C6" s="99">
        <f>[1]計算ドイツ!Z9*100</f>
        <v>45.000912929147283</v>
      </c>
      <c r="D6" s="99">
        <f>[1]計算ドイツ!AD9*100</f>
        <v>58.381813201862499</v>
      </c>
      <c r="E6" s="99">
        <f>[1]計算ドイツ!AH9*100</f>
        <v>55.75483541007997</v>
      </c>
      <c r="F6" s="95"/>
      <c r="G6" s="95"/>
      <c r="P6" s="86" t="s">
        <v>34</v>
      </c>
      <c r="Q6" s="93">
        <v>45.000912929147283</v>
      </c>
      <c r="R6" s="93">
        <v>58.381813201862499</v>
      </c>
      <c r="S6" s="93">
        <v>55.612642248544098</v>
      </c>
      <c r="AF6" s="90">
        <v>19.8</v>
      </c>
    </row>
    <row r="7" spans="2:32" ht="13.5">
      <c r="B7" s="98" t="s">
        <v>35</v>
      </c>
      <c r="C7" s="99">
        <f>[1]計算英国!Z9*100</f>
        <v>12.682933571321387</v>
      </c>
      <c r="D7" s="99">
        <f>[1]計算英国!AD9*100</f>
        <v>8.5227670957643156</v>
      </c>
      <c r="E7" s="99">
        <f>[1]計算英国!AH9*100</f>
        <v>11.099552919304148</v>
      </c>
      <c r="F7" s="95"/>
      <c r="G7" s="95"/>
      <c r="P7" s="86" t="s">
        <v>35</v>
      </c>
      <c r="Q7" s="93">
        <v>12.716499364224394</v>
      </c>
      <c r="R7" s="93">
        <v>8.5489313835770542</v>
      </c>
      <c r="S7" s="93">
        <v>11.099798587901995</v>
      </c>
      <c r="AF7" s="90">
        <v>3.9</v>
      </c>
    </row>
    <row r="8" spans="2:32" ht="13.5">
      <c r="B8" s="98" t="s">
        <v>36</v>
      </c>
      <c r="C8" s="99">
        <f>[1]計算米国!Z9*100</f>
        <v>48.270130896955017</v>
      </c>
      <c r="D8" s="99">
        <f>[1]計算米国!AD9*100</f>
        <v>42.501953668187568</v>
      </c>
      <c r="E8" s="99">
        <f>[1]計算米国!AH9*100</f>
        <v>29.31784412128011</v>
      </c>
      <c r="F8" s="95"/>
      <c r="G8" s="95"/>
      <c r="P8" s="86" t="s">
        <v>36</v>
      </c>
      <c r="Q8" s="93">
        <v>50.350623279827246</v>
      </c>
      <c r="R8" s="93">
        <v>42.501953668187568</v>
      </c>
      <c r="S8" s="93">
        <v>29.31784412128011</v>
      </c>
      <c r="AF8" s="90">
        <v>21.6</v>
      </c>
    </row>
    <row r="9" spans="2:32" ht="13.5">
      <c r="B9" s="98" t="s">
        <v>37</v>
      </c>
      <c r="C9" s="99">
        <f>[1]計算中国!Z9*100</f>
        <v>142.47601887075345</v>
      </c>
      <c r="D9" s="99">
        <f>[1]計算中国!AD9*100</f>
        <v>149.58147946012315</v>
      </c>
      <c r="E9" s="99">
        <f>[1]計算中国!AH9*100</f>
        <v>151.20709039760942</v>
      </c>
      <c r="F9" s="95"/>
      <c r="G9" s="95"/>
      <c r="P9" s="86" t="s">
        <v>37</v>
      </c>
      <c r="Q9" s="93">
        <v>141.77855722688213</v>
      </c>
      <c r="R9" s="93">
        <v>149.58147946012315</v>
      </c>
      <c r="S9" s="93">
        <v>151.20720143420198</v>
      </c>
      <c r="AF9" s="89" t="s">
        <v>45</v>
      </c>
    </row>
    <row r="10" spans="2:32" ht="13.5">
      <c r="B10" s="98" t="s">
        <v>38</v>
      </c>
      <c r="C10" s="99">
        <f>[1]計算日本!Z9*100</f>
        <v>177.26853226969916</v>
      </c>
      <c r="D10" s="99">
        <f>[1]計算日本!AD9*100</f>
        <v>167.56737067491036</v>
      </c>
      <c r="E10" s="99">
        <f>[1]計算日本!AH9*100</f>
        <v>180.21455938697318</v>
      </c>
      <c r="F10" s="95"/>
      <c r="G10" s="95"/>
      <c r="P10" s="86" t="s">
        <v>38</v>
      </c>
      <c r="Q10" s="93">
        <v>177.22943095470325</v>
      </c>
      <c r="R10" s="93">
        <v>167.58811551627403</v>
      </c>
      <c r="S10" s="93">
        <v>180.21204859563085</v>
      </c>
      <c r="AF10" s="90">
        <v>174.5</v>
      </c>
    </row>
    <row r="11" spans="2:32" ht="13.5">
      <c r="B11" s="98" t="s">
        <v>39</v>
      </c>
      <c r="C11" s="99">
        <f>[1]計算韓国!Z9*100</f>
        <v>163.61710973568941</v>
      </c>
      <c r="D11" s="99">
        <f>[1]計算韓国!AD9*100</f>
        <v>175.84017412487117</v>
      </c>
      <c r="E11" s="99">
        <f>[1]計算韓国!AH9*100</f>
        <v>171.44272732294775</v>
      </c>
      <c r="F11" s="95"/>
      <c r="G11" s="95"/>
      <c r="P11" s="86" t="s">
        <v>39</v>
      </c>
      <c r="Q11" s="93">
        <v>163.61710973568941</v>
      </c>
      <c r="R11" s="93">
        <v>175.84017412487117</v>
      </c>
      <c r="S11" s="93">
        <v>171.44272732294775</v>
      </c>
      <c r="AF11" s="90">
        <v>171.4</v>
      </c>
    </row>
    <row r="12" spans="2:32" ht="14.25">
      <c r="B12" s="94"/>
      <c r="C12" s="94"/>
      <c r="D12" s="94"/>
      <c r="E12" s="94"/>
      <c r="F12" s="95"/>
      <c r="G12" s="95"/>
      <c r="AF12" s="88" t="s">
        <v>46</v>
      </c>
    </row>
    <row r="13" spans="2:32" ht="14.25">
      <c r="B13" s="83" t="s">
        <v>54</v>
      </c>
      <c r="C13" s="94"/>
      <c r="D13" s="94"/>
      <c r="E13" s="94"/>
      <c r="F13" s="95"/>
      <c r="G13" s="95"/>
      <c r="P13" s="83" t="s">
        <v>52</v>
      </c>
    </row>
    <row r="14" spans="2:32" ht="12.75">
      <c r="P14" s="83"/>
    </row>
    <row r="15" spans="2:32" ht="12.75">
      <c r="P15" s="83"/>
      <c r="AA15" s="83" t="s">
        <v>42</v>
      </c>
    </row>
    <row r="16" spans="2:32" ht="12.75">
      <c r="AA16" s="83" t="s">
        <v>43</v>
      </c>
    </row>
    <row r="17" spans="27:27" ht="12.75">
      <c r="AA17" s="83" t="s">
        <v>40</v>
      </c>
    </row>
    <row r="18" spans="27:27" ht="14.25">
      <c r="AA18" s="84" t="s">
        <v>47</v>
      </c>
    </row>
    <row r="19" spans="27:27" ht="12.75">
      <c r="AA19" s="92" t="s">
        <v>48</v>
      </c>
    </row>
  </sheetData>
  <phoneticPr fontId="2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Oil - Inter-area movements </vt:lpstr>
      <vt:lpstr>図表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英寿</dc:creator>
  <cp:lastModifiedBy>media02</cp:lastModifiedBy>
  <cp:lastPrinted>2017-12-07T10:58:06Z</cp:lastPrinted>
  <dcterms:created xsi:type="dcterms:W3CDTF">2001-06-05T09:44:21Z</dcterms:created>
  <dcterms:modified xsi:type="dcterms:W3CDTF">2021-06-09T06:59:11Z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WorkbookVersion">
    <vt:i4>2</vt:i4>
  </property>
</Properties>
</file>