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5" documentId="13_ncr:1_{5491D6BC-14C3-41FF-BC16-3607216E6A30}" xr6:coauthVersionLast="45" xr6:coauthVersionMax="45" xr10:uidLastSave="{5597CD31-8CD4-4E21-AD70-4B8789E0F481}"/>
  <bookViews>
    <workbookView xWindow="0" yWindow="2610" windowWidth="26400" windowHeight="15030" xr2:uid="{00000000-000D-0000-FFFF-FFFF00000000}"/>
  </bookViews>
  <sheets>
    <sheet name="グラフ" sheetId="3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" l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C29" i="1" s="1"/>
  <c r="C17" i="1" l="1"/>
  <c r="C21" i="1"/>
  <c r="C9" i="1"/>
  <c r="C25" i="1"/>
  <c r="C13" i="1"/>
</calcChain>
</file>

<file path=xl/sharedStrings.xml><?xml version="1.0" encoding="utf-8"?>
<sst xmlns="http://schemas.openxmlformats.org/spreadsheetml/2006/main" count="25" uniqueCount="22">
  <si>
    <t>原子力</t>
    <rPh sb="0" eb="3">
      <t>ゲンシリョク</t>
    </rPh>
    <phoneticPr fontId="18"/>
  </si>
  <si>
    <t>火力等</t>
    <rPh sb="0" eb="2">
      <t>カリョク</t>
    </rPh>
    <rPh sb="2" eb="3">
      <t>トウ</t>
    </rPh>
    <phoneticPr fontId="18"/>
  </si>
  <si>
    <t>水力</t>
    <rPh sb="0" eb="2">
      <t>スイリョク</t>
    </rPh>
    <phoneticPr fontId="18"/>
  </si>
  <si>
    <t>地熱</t>
    <rPh sb="0" eb="2">
      <t>チネツ</t>
    </rPh>
    <phoneticPr fontId="18"/>
  </si>
  <si>
    <t>バイオマス</t>
    <phoneticPr fontId="18"/>
  </si>
  <si>
    <t>風力</t>
    <rPh sb="0" eb="2">
      <t>フウリョク</t>
    </rPh>
    <phoneticPr fontId="18"/>
  </si>
  <si>
    <t>太陽光</t>
    <rPh sb="0" eb="3">
      <t>タイヨウコウ</t>
    </rPh>
    <phoneticPr fontId="18"/>
  </si>
  <si>
    <t>太陽光（抑制）</t>
    <rPh sb="0" eb="3">
      <t>タイヨウコウ</t>
    </rPh>
    <rPh sb="4" eb="6">
      <t>ヨクセイ</t>
    </rPh>
    <phoneticPr fontId="18"/>
  </si>
  <si>
    <t>風力（抑制）</t>
    <rPh sb="0" eb="2">
      <t>フウリョク</t>
    </rPh>
    <rPh sb="3" eb="5">
      <t>ヨクセイ</t>
    </rPh>
    <phoneticPr fontId="18"/>
  </si>
  <si>
    <t>需要</t>
    <rPh sb="0" eb="2">
      <t>ジュヨウ</t>
    </rPh>
    <phoneticPr fontId="18"/>
  </si>
  <si>
    <t>連系線（受電）</t>
    <rPh sb="0" eb="2">
      <t>レンケイ</t>
    </rPh>
    <rPh sb="2" eb="3">
      <t>セン</t>
    </rPh>
    <rPh sb="4" eb="6">
      <t>ジュデン</t>
    </rPh>
    <phoneticPr fontId="18"/>
  </si>
  <si>
    <t>連系線（送電）</t>
    <rPh sb="0" eb="2">
      <t>レンケイ</t>
    </rPh>
    <rPh sb="2" eb="3">
      <t>セン</t>
    </rPh>
    <rPh sb="4" eb="6">
      <t>ソウデン</t>
    </rPh>
    <phoneticPr fontId="18"/>
  </si>
  <si>
    <t>揚水等(発電)</t>
    <rPh sb="0" eb="3">
      <t>ヨウスイトウ</t>
    </rPh>
    <rPh sb="4" eb="6">
      <t>ハツデン</t>
    </rPh>
    <phoneticPr fontId="18"/>
  </si>
  <si>
    <t>揚水等(貯蔵)</t>
    <rPh sb="0" eb="3">
      <t>ヨウスイトウ</t>
    </rPh>
    <rPh sb="4" eb="6">
      <t>チョゾウ</t>
    </rPh>
    <phoneticPr fontId="18"/>
  </si>
  <si>
    <t>2018年　10月21日</t>
    <rPh sb="4" eb="5">
      <t>ネン</t>
    </rPh>
    <rPh sb="8" eb="9">
      <t>ガツ</t>
    </rPh>
    <rPh sb="11" eb="12">
      <t>ニチ</t>
    </rPh>
    <phoneticPr fontId="18"/>
  </si>
  <si>
    <t>MWｈ</t>
    <phoneticPr fontId="18"/>
  </si>
  <si>
    <t>地熱･風力・
水力・バイオ</t>
    <rPh sb="0" eb="2">
      <t>チネツ</t>
    </rPh>
    <rPh sb="3" eb="5">
      <t>フウリョク</t>
    </rPh>
    <rPh sb="7" eb="9">
      <t>スイリョク</t>
    </rPh>
    <phoneticPr fontId="18"/>
  </si>
  <si>
    <t xml:space="preserve"> </t>
    <phoneticPr fontId="18"/>
  </si>
  <si>
    <t>（注）太陽光発電の自家消費分は「太陽光」には含まれず、｢電力需要｣の減少分として表れている。</t>
    <rPh sb="3" eb="6">
      <t>タイヨウコウ</t>
    </rPh>
    <rPh sb="6" eb="8">
      <t>ハツデン</t>
    </rPh>
    <rPh sb="9" eb="11">
      <t>ジカ</t>
    </rPh>
    <rPh sb="11" eb="13">
      <t>ショウヒ</t>
    </rPh>
    <rPh sb="13" eb="14">
      <t>ブン</t>
    </rPh>
    <rPh sb="36" eb="37">
      <t>ブン</t>
    </rPh>
    <phoneticPr fontId="18"/>
  </si>
  <si>
    <t>出典：九州電力ウェブサイトを基に作成</t>
    <rPh sb="0" eb="2">
      <t>シュッテン</t>
    </rPh>
    <rPh sb="3" eb="5">
      <t>キュウシュウ</t>
    </rPh>
    <rPh sb="5" eb="7">
      <t>デンリョク</t>
    </rPh>
    <rPh sb="14" eb="15">
      <t>モト</t>
    </rPh>
    <rPh sb="16" eb="18">
      <t>サクセイ</t>
    </rPh>
    <phoneticPr fontId="18"/>
  </si>
  <si>
    <t>【第213-2-14】九州エリア需給実績と出力抑制の状況(2018年10月21日)</t>
    <rPh sb="11" eb="13">
      <t>キュウシュウ</t>
    </rPh>
    <rPh sb="16" eb="18">
      <t>ジュキュウ</t>
    </rPh>
    <rPh sb="18" eb="20">
      <t>ジッセキ</t>
    </rPh>
    <rPh sb="21" eb="23">
      <t>シュツリョク</t>
    </rPh>
    <rPh sb="23" eb="25">
      <t>ヨクセイ</t>
    </rPh>
    <rPh sb="26" eb="28">
      <t>ジョウキョウ</t>
    </rPh>
    <rPh sb="33" eb="34">
      <t>ネン</t>
    </rPh>
    <rPh sb="36" eb="37">
      <t>ガツ</t>
    </rPh>
    <rPh sb="39" eb="40">
      <t>ニチ</t>
    </rPh>
    <phoneticPr fontId="20"/>
  </si>
  <si>
    <t>供給</t>
    <rPh sb="0" eb="2">
      <t>キョウキュウ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</si>
</sst>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Fill="1" applyBorder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>
      <alignment vertical="center"/>
    </xf>
    <xf numFmtId="56" fontId="19" fillId="0" borderId="0" xfId="0" applyNumberFormat="1" applyFont="1" applyFill="1">
      <alignment vertical="center"/>
    </xf>
    <xf numFmtId="0" fontId="19" fillId="0" borderId="0" xfId="0" applyFont="1" applyFill="1" applyAlignment="1">
      <alignment vertical="top" wrapText="1"/>
    </xf>
    <xf numFmtId="56" fontId="19" fillId="0" borderId="10" xfId="0" applyNumberFormat="1" applyFont="1" applyFill="1" applyBorder="1">
      <alignment vertical="center"/>
    </xf>
    <xf numFmtId="0" fontId="19" fillId="0" borderId="10" xfId="0" applyFont="1" applyFill="1" applyBorder="1" applyAlignment="1">
      <alignment vertical="center" wrapText="1"/>
    </xf>
    <xf numFmtId="20" fontId="19" fillId="0" borderId="10" xfId="0" applyNumberFormat="1" applyFont="1" applyFill="1" applyBorder="1">
      <alignment vertical="center"/>
    </xf>
    <xf numFmtId="14" fontId="19" fillId="0" borderId="0" xfId="0" applyNumberFormat="1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DDB009"/>
      <color rgb="FF79C6FF"/>
      <color rgb="FFC58BFF"/>
      <color rgb="FFFF5B5B"/>
      <color rgb="FF25A2FF"/>
      <color rgb="FF953D2B"/>
      <color rgb="FF9933FF"/>
      <color rgb="FFCC66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923481360160348E-2"/>
          <c:y val="7.3365951497114126E-2"/>
          <c:w val="0.88939683319391072"/>
          <c:h val="0.87861795596771475"/>
        </c:manualLayout>
      </c:layout>
      <c:areaChart>
        <c:grouping val="stacked"/>
        <c:varyColors val="0"/>
        <c:ser>
          <c:idx val="1"/>
          <c:order val="1"/>
          <c:tx>
            <c:strRef>
              <c:f>データ!$E$4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rgbClr val="C58BFF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0.27730979785594101"/>
                  <c:y val="-9.7869903925662631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データ!$E$5:$E$29</c:f>
              <c:numCache>
                <c:formatCode>General</c:formatCode>
                <c:ptCount val="25"/>
                <c:pt idx="0">
                  <c:v>4082</c:v>
                </c:pt>
                <c:pt idx="1">
                  <c:v>4075</c:v>
                </c:pt>
                <c:pt idx="2">
                  <c:v>4081</c:v>
                </c:pt>
                <c:pt idx="3">
                  <c:v>4076</c:v>
                </c:pt>
                <c:pt idx="4">
                  <c:v>4073</c:v>
                </c:pt>
                <c:pt idx="5">
                  <c:v>4074</c:v>
                </c:pt>
                <c:pt idx="6">
                  <c:v>4077</c:v>
                </c:pt>
                <c:pt idx="7">
                  <c:v>4079</c:v>
                </c:pt>
                <c:pt idx="8">
                  <c:v>4076</c:v>
                </c:pt>
                <c:pt idx="9">
                  <c:v>4076</c:v>
                </c:pt>
                <c:pt idx="10">
                  <c:v>4076</c:v>
                </c:pt>
                <c:pt idx="11">
                  <c:v>4076</c:v>
                </c:pt>
                <c:pt idx="12">
                  <c:v>4074</c:v>
                </c:pt>
                <c:pt idx="13">
                  <c:v>4071</c:v>
                </c:pt>
                <c:pt idx="14">
                  <c:v>4076</c:v>
                </c:pt>
                <c:pt idx="15">
                  <c:v>4075</c:v>
                </c:pt>
                <c:pt idx="16">
                  <c:v>4074</c:v>
                </c:pt>
                <c:pt idx="17">
                  <c:v>4066</c:v>
                </c:pt>
                <c:pt idx="18">
                  <c:v>4071</c:v>
                </c:pt>
                <c:pt idx="19">
                  <c:v>4070</c:v>
                </c:pt>
                <c:pt idx="20">
                  <c:v>4073</c:v>
                </c:pt>
                <c:pt idx="21">
                  <c:v>4074</c:v>
                </c:pt>
                <c:pt idx="22">
                  <c:v>4072</c:v>
                </c:pt>
                <c:pt idx="23">
                  <c:v>4071</c:v>
                </c:pt>
                <c:pt idx="24">
                  <c:v>4071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97-4EFC-9E12-F21E8E18C71C}"/>
            </c:ext>
          </c:extLst>
        </c:ser>
        <c:ser>
          <c:idx val="2"/>
          <c:order val="2"/>
          <c:tx>
            <c:strRef>
              <c:f>データ!$F$4</c:f>
              <c:strCache>
                <c:ptCount val="1"/>
                <c:pt idx="0">
                  <c:v>火力等</c:v>
                </c:pt>
              </c:strCache>
            </c:strRef>
          </c:tx>
          <c:spPr>
            <a:solidFill>
              <a:srgbClr val="FF5B5B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0.28185586011587449"/>
                  <c:y val="-9.786990392566202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データ!$F$5:$F$29</c:f>
              <c:numCache>
                <c:formatCode>General</c:formatCode>
                <c:ptCount val="25"/>
                <c:pt idx="0">
                  <c:v>3600</c:v>
                </c:pt>
                <c:pt idx="1">
                  <c:v>3467</c:v>
                </c:pt>
                <c:pt idx="2">
                  <c:v>3802</c:v>
                </c:pt>
                <c:pt idx="3">
                  <c:v>3975</c:v>
                </c:pt>
                <c:pt idx="4">
                  <c:v>3828</c:v>
                </c:pt>
                <c:pt idx="5">
                  <c:v>3817</c:v>
                </c:pt>
                <c:pt idx="6">
                  <c:v>3733</c:v>
                </c:pt>
                <c:pt idx="7">
                  <c:v>3254</c:v>
                </c:pt>
                <c:pt idx="8">
                  <c:v>2753</c:v>
                </c:pt>
                <c:pt idx="9">
                  <c:v>1834</c:v>
                </c:pt>
                <c:pt idx="10">
                  <c:v>1846</c:v>
                </c:pt>
                <c:pt idx="11">
                  <c:v>1755</c:v>
                </c:pt>
                <c:pt idx="12">
                  <c:v>1852</c:v>
                </c:pt>
                <c:pt idx="13">
                  <c:v>1856</c:v>
                </c:pt>
                <c:pt idx="14">
                  <c:v>1879</c:v>
                </c:pt>
                <c:pt idx="15">
                  <c:v>2112</c:v>
                </c:pt>
                <c:pt idx="16">
                  <c:v>3479</c:v>
                </c:pt>
                <c:pt idx="17">
                  <c:v>4413</c:v>
                </c:pt>
                <c:pt idx="18">
                  <c:v>4531</c:v>
                </c:pt>
                <c:pt idx="19">
                  <c:v>4539</c:v>
                </c:pt>
                <c:pt idx="20">
                  <c:v>4499</c:v>
                </c:pt>
                <c:pt idx="21">
                  <c:v>4498</c:v>
                </c:pt>
                <c:pt idx="22">
                  <c:v>4363</c:v>
                </c:pt>
                <c:pt idx="23">
                  <c:v>3972</c:v>
                </c:pt>
                <c:pt idx="24">
                  <c:v>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97-4EFC-9E12-F21E8E18C71C}"/>
            </c:ext>
          </c:extLst>
        </c:ser>
        <c:ser>
          <c:idx val="15"/>
          <c:order val="7"/>
          <c:tx>
            <c:strRef>
              <c:f>データ!$G$4</c:f>
              <c:strCache>
                <c:ptCount val="1"/>
                <c:pt idx="0">
                  <c:v>地熱･風力・
水力・バイオ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0.33600843442161948"/>
                  <c:y val="-0.1790740298086294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numCol="1" anchor="ctr" anchorCtr="0">
                  <a:noAutofit/>
                </a:bodyPr>
                <a:lstStyle/>
                <a:p>
                  <a:pPr algn="r"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7717458161771"/>
                      <c:h val="0.188778664628674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numCol="1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データ!$G$5:$G$29</c:f>
              <c:numCache>
                <c:formatCode>General</c:formatCode>
                <c:ptCount val="25"/>
                <c:pt idx="0">
                  <c:v>1005</c:v>
                </c:pt>
                <c:pt idx="1">
                  <c:v>969</c:v>
                </c:pt>
                <c:pt idx="2">
                  <c:v>930</c:v>
                </c:pt>
                <c:pt idx="3">
                  <c:v>1052</c:v>
                </c:pt>
                <c:pt idx="4">
                  <c:v>1146</c:v>
                </c:pt>
                <c:pt idx="5">
                  <c:v>1158</c:v>
                </c:pt>
                <c:pt idx="6">
                  <c:v>1120</c:v>
                </c:pt>
                <c:pt idx="7">
                  <c:v>1022</c:v>
                </c:pt>
                <c:pt idx="8">
                  <c:v>977</c:v>
                </c:pt>
                <c:pt idx="9">
                  <c:v>851</c:v>
                </c:pt>
                <c:pt idx="10">
                  <c:v>758</c:v>
                </c:pt>
                <c:pt idx="11">
                  <c:v>728</c:v>
                </c:pt>
                <c:pt idx="12">
                  <c:v>739</c:v>
                </c:pt>
                <c:pt idx="13">
                  <c:v>730</c:v>
                </c:pt>
                <c:pt idx="14">
                  <c:v>765</c:v>
                </c:pt>
                <c:pt idx="15">
                  <c:v>852</c:v>
                </c:pt>
                <c:pt idx="16">
                  <c:v>905</c:v>
                </c:pt>
                <c:pt idx="17">
                  <c:v>1209</c:v>
                </c:pt>
                <c:pt idx="18">
                  <c:v>1436</c:v>
                </c:pt>
                <c:pt idx="19">
                  <c:v>1435</c:v>
                </c:pt>
                <c:pt idx="20">
                  <c:v>1304</c:v>
                </c:pt>
                <c:pt idx="21">
                  <c:v>1075</c:v>
                </c:pt>
                <c:pt idx="22">
                  <c:v>961</c:v>
                </c:pt>
                <c:pt idx="23">
                  <c:v>957</c:v>
                </c:pt>
                <c:pt idx="24">
                  <c:v>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97-4EFC-9E12-F21E8E18C71C}"/>
            </c:ext>
          </c:extLst>
        </c:ser>
        <c:ser>
          <c:idx val="6"/>
          <c:order val="8"/>
          <c:tx>
            <c:strRef>
              <c:f>データ!$K$4</c:f>
              <c:strCache>
                <c:ptCount val="1"/>
                <c:pt idx="0">
                  <c:v>太陽光</c:v>
                </c:pt>
              </c:strCache>
            </c:strRef>
          </c:tx>
          <c:spPr>
            <a:solidFill>
              <a:srgbClr val="DDB009"/>
            </a:solidFill>
            <a:ln w="25400"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データ!$K$5:$K$29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51</c:v>
                </c:pt>
                <c:pt idx="7">
                  <c:v>1045</c:v>
                </c:pt>
                <c:pt idx="8">
                  <c:v>2516</c:v>
                </c:pt>
                <c:pt idx="9">
                  <c:v>3371</c:v>
                </c:pt>
                <c:pt idx="10">
                  <c:v>4169</c:v>
                </c:pt>
                <c:pt idx="11">
                  <c:v>4541</c:v>
                </c:pt>
                <c:pt idx="12">
                  <c:v>4629</c:v>
                </c:pt>
                <c:pt idx="13">
                  <c:v>4374</c:v>
                </c:pt>
                <c:pt idx="14">
                  <c:v>3550</c:v>
                </c:pt>
                <c:pt idx="15">
                  <c:v>2413</c:v>
                </c:pt>
                <c:pt idx="16">
                  <c:v>1216</c:v>
                </c:pt>
                <c:pt idx="17">
                  <c:v>97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97-4EFC-9E12-F21E8E18C71C}"/>
            </c:ext>
          </c:extLst>
        </c:ser>
        <c:ser>
          <c:idx val="8"/>
          <c:order val="9"/>
          <c:tx>
            <c:strRef>
              <c:f>データ!$M$4</c:f>
              <c:strCache>
                <c:ptCount val="1"/>
                <c:pt idx="0">
                  <c:v>太陽光（抑制）</c:v>
                </c:pt>
              </c:strCache>
            </c:strRef>
          </c:tx>
          <c:spPr>
            <a:pattFill prst="dkDnDiag">
              <a:fgClr>
                <a:srgbClr val="DDB009"/>
              </a:fgClr>
              <a:bgClr>
                <a:schemeClr val="bg1"/>
              </a:bgClr>
            </a:pattFill>
            <a:ln w="9525">
              <a:noFill/>
            </a:ln>
            <a:effectLst/>
          </c:spPr>
          <c:dLbls>
            <c:dLbl>
              <c:idx val="0"/>
              <c:layout>
                <c:manualLayout>
                  <c:x val="9.8572579177806088E-4"/>
                  <c:y val="-5.004627717052070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51531004160028"/>
                      <c:h val="0.165927569037955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データ!$M$5:$M$29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653</c:v>
                </c:pt>
                <c:pt idx="10">
                  <c:v>804</c:v>
                </c:pt>
                <c:pt idx="11">
                  <c:v>923</c:v>
                </c:pt>
                <c:pt idx="12">
                  <c:v>880</c:v>
                </c:pt>
                <c:pt idx="13">
                  <c:v>819</c:v>
                </c:pt>
                <c:pt idx="14">
                  <c:v>694</c:v>
                </c:pt>
                <c:pt idx="15">
                  <c:v>513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97-4EFC-9E12-F21E8E18C71C}"/>
            </c:ext>
          </c:extLst>
        </c:ser>
        <c:ser>
          <c:idx val="13"/>
          <c:order val="11"/>
          <c:tx>
            <c:strRef>
              <c:f>データ!$O$4</c:f>
              <c:strCache>
                <c:ptCount val="1"/>
                <c:pt idx="0">
                  <c:v>揚水等(発電)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0.30833271862929895"/>
                  <c:y val="9.765063340660462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データ!$O$5:$O$29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400</c:v>
                </c:pt>
                <c:pt idx="4">
                  <c:v>798</c:v>
                </c:pt>
                <c:pt idx="5">
                  <c:v>727</c:v>
                </c:pt>
                <c:pt idx="6">
                  <c:v>322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55</c:v>
                </c:pt>
                <c:pt idx="17">
                  <c:v>622</c:v>
                </c:pt>
                <c:pt idx="18">
                  <c:v>1019</c:v>
                </c:pt>
                <c:pt idx="19">
                  <c:v>739</c:v>
                </c:pt>
                <c:pt idx="20">
                  <c:v>558</c:v>
                </c:pt>
                <c:pt idx="21">
                  <c:v>262</c:v>
                </c:pt>
                <c:pt idx="22">
                  <c:v>6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997-4EFC-9E12-F21E8E18C71C}"/>
            </c:ext>
          </c:extLst>
        </c:ser>
        <c:ser>
          <c:idx val="14"/>
          <c:order val="12"/>
          <c:tx>
            <c:strRef>
              <c:f>データ!$P$4</c:f>
              <c:strCache>
                <c:ptCount val="1"/>
                <c:pt idx="0">
                  <c:v>連系線（受電）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val>
            <c:numRef>
              <c:f>データ!$P$5:$P$29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997-4EFC-9E12-F21E8E18C71C}"/>
            </c:ext>
          </c:extLst>
        </c:ser>
        <c:ser>
          <c:idx val="12"/>
          <c:order val="13"/>
          <c:tx>
            <c:strRef>
              <c:f>データ!$Q$4</c:f>
              <c:strCache>
                <c:ptCount val="1"/>
                <c:pt idx="0">
                  <c:v>供給</c:v>
                </c:pt>
              </c:strCache>
            </c:strRef>
          </c:tx>
          <c:spPr>
            <a:noFill/>
            <a:ln>
              <a:noFill/>
            </a:ln>
            <a:effectLst/>
          </c:spPr>
          <c:val>
            <c:numRef>
              <c:f>データ!$Q$5:$Q$29</c:f>
              <c:numCache>
                <c:formatCode>General</c:formatCode>
                <c:ptCount val="25"/>
                <c:pt idx="0">
                  <c:v>-8687</c:v>
                </c:pt>
                <c:pt idx="1">
                  <c:v>-8511</c:v>
                </c:pt>
                <c:pt idx="2">
                  <c:v>-8853</c:v>
                </c:pt>
                <c:pt idx="3">
                  <c:v>-9503</c:v>
                </c:pt>
                <c:pt idx="4">
                  <c:v>-9845</c:v>
                </c:pt>
                <c:pt idx="5">
                  <c:v>-9776</c:v>
                </c:pt>
                <c:pt idx="6">
                  <c:v>-9303</c:v>
                </c:pt>
                <c:pt idx="7">
                  <c:v>-9400</c:v>
                </c:pt>
                <c:pt idx="8">
                  <c:v>-10322</c:v>
                </c:pt>
                <c:pt idx="9">
                  <c:v>-10785</c:v>
                </c:pt>
                <c:pt idx="10">
                  <c:v>-11653</c:v>
                </c:pt>
                <c:pt idx="11">
                  <c:v>-12023</c:v>
                </c:pt>
                <c:pt idx="12">
                  <c:v>-12174</c:v>
                </c:pt>
                <c:pt idx="13">
                  <c:v>-11850</c:v>
                </c:pt>
                <c:pt idx="14">
                  <c:v>-10964</c:v>
                </c:pt>
                <c:pt idx="15">
                  <c:v>-9965</c:v>
                </c:pt>
                <c:pt idx="16">
                  <c:v>-9729</c:v>
                </c:pt>
                <c:pt idx="17">
                  <c:v>-10407</c:v>
                </c:pt>
                <c:pt idx="18">
                  <c:v>-11057</c:v>
                </c:pt>
                <c:pt idx="19">
                  <c:v>-10783</c:v>
                </c:pt>
                <c:pt idx="20">
                  <c:v>-10434</c:v>
                </c:pt>
                <c:pt idx="21">
                  <c:v>-9909</c:v>
                </c:pt>
                <c:pt idx="22">
                  <c:v>-9402</c:v>
                </c:pt>
                <c:pt idx="23">
                  <c:v>-9000</c:v>
                </c:pt>
                <c:pt idx="24">
                  <c:v>-8622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997-4EFC-9E12-F21E8E18C71C}"/>
            </c:ext>
          </c:extLst>
        </c:ser>
        <c:ser>
          <c:idx val="11"/>
          <c:order val="14"/>
          <c:tx>
            <c:strRef>
              <c:f>データ!$S$4</c:f>
              <c:strCache>
                <c:ptCount val="1"/>
                <c:pt idx="0">
                  <c:v>連系線（送電）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-0.28379929678150995"/>
                  <c:y val="9.786982217031661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2861232697115"/>
                      <c:h val="0.168544848931716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データ!$S$5:$S$29</c:f>
              <c:numCache>
                <c:formatCode>General</c:formatCode>
                <c:ptCount val="25"/>
                <c:pt idx="0">
                  <c:v>-1762</c:v>
                </c:pt>
                <c:pt idx="1">
                  <c:v>-1728</c:v>
                </c:pt>
                <c:pt idx="2">
                  <c:v>-1756</c:v>
                </c:pt>
                <c:pt idx="3">
                  <c:v>-1834</c:v>
                </c:pt>
                <c:pt idx="4">
                  <c:v>-1864</c:v>
                </c:pt>
                <c:pt idx="5">
                  <c:v>-1814</c:v>
                </c:pt>
                <c:pt idx="6">
                  <c:v>-1774</c:v>
                </c:pt>
                <c:pt idx="7">
                  <c:v>-1796</c:v>
                </c:pt>
                <c:pt idx="8">
                  <c:v>-1842</c:v>
                </c:pt>
                <c:pt idx="9">
                  <c:v>-1912</c:v>
                </c:pt>
                <c:pt idx="10">
                  <c:v>-1950</c:v>
                </c:pt>
                <c:pt idx="11">
                  <c:v>-1940</c:v>
                </c:pt>
                <c:pt idx="12">
                  <c:v>-1956</c:v>
                </c:pt>
                <c:pt idx="13">
                  <c:v>-1962</c:v>
                </c:pt>
                <c:pt idx="14">
                  <c:v>-1948</c:v>
                </c:pt>
                <c:pt idx="15">
                  <c:v>-1904</c:v>
                </c:pt>
                <c:pt idx="16">
                  <c:v>-1980</c:v>
                </c:pt>
                <c:pt idx="17">
                  <c:v>-2104</c:v>
                </c:pt>
                <c:pt idx="18">
                  <c:v>-2192</c:v>
                </c:pt>
                <c:pt idx="19">
                  <c:v>-2162</c:v>
                </c:pt>
                <c:pt idx="20">
                  <c:v>-2086</c:v>
                </c:pt>
                <c:pt idx="21">
                  <c:v>-1974</c:v>
                </c:pt>
                <c:pt idx="22">
                  <c:v>-1880</c:v>
                </c:pt>
                <c:pt idx="23">
                  <c:v>-1812</c:v>
                </c:pt>
                <c:pt idx="24">
                  <c:v>-1748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997-4EFC-9E12-F21E8E18C71C}"/>
            </c:ext>
          </c:extLst>
        </c:ser>
        <c:ser>
          <c:idx val="10"/>
          <c:order val="15"/>
          <c:tx>
            <c:strRef>
              <c:f>データ!$R$4</c:f>
              <c:strCache>
                <c:ptCount val="1"/>
                <c:pt idx="0">
                  <c:v>揚水等(貯蔵)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データ!$R$5:$R$29</c:f>
              <c:numCache>
                <c:formatCode>General</c:formatCode>
                <c:ptCount val="25"/>
                <c:pt idx="0">
                  <c:v>-42</c:v>
                </c:pt>
                <c:pt idx="1">
                  <c:v>-14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-294</c:v>
                </c:pt>
                <c:pt idx="8">
                  <c:v>-1512</c:v>
                </c:pt>
                <c:pt idx="9">
                  <c:v>-1306</c:v>
                </c:pt>
                <c:pt idx="10">
                  <c:v>-1849</c:v>
                </c:pt>
                <c:pt idx="11">
                  <c:v>-1852</c:v>
                </c:pt>
                <c:pt idx="12">
                  <c:v>-1972</c:v>
                </c:pt>
                <c:pt idx="13">
                  <c:v>-1805</c:v>
                </c:pt>
                <c:pt idx="14">
                  <c:v>-1177</c:v>
                </c:pt>
                <c:pt idx="15">
                  <c:v>-185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-23</c:v>
                </c:pt>
                <c:pt idx="24">
                  <c:v>-149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997-4EFC-9E12-F21E8E18C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707488"/>
        <c:axId val="809124960"/>
        <c:extLst>
          <c:ext xmlns:c15="http://schemas.microsoft.com/office/drawing/2012/chart" uri="{02D57815-91ED-43cb-92C2-25804820EDAC}">
            <c15:filteredArea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データ!$H$4</c15:sqref>
                        </c15:formulaRef>
                      </c:ext>
                    </c:extLst>
                    <c:strCache>
                      <c:ptCount val="1"/>
                      <c:pt idx="0">
                        <c:v>水力</c:v>
                      </c:pt>
                    </c:strCache>
                  </c:strRef>
                </c:tx>
                <c:spPr>
                  <a:solidFill>
                    <a:srgbClr val="79C6FF"/>
                  </a:solidFill>
                  <a:ln w="25400">
                    <a:noFill/>
                  </a:ln>
                  <a:effectLst/>
                </c:spPr>
                <c:dLbls>
                  <c:dLbl>
                    <c:idx val="0"/>
                    <c:layout>
                      <c:manualLayout>
                        <c:x val="0.32958951384517582"/>
                        <c:y val="-0.11735606988648237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2-3997-4EFC-9E12-F21E8E18C71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データ!$H$5:$H$29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13-3997-4EFC-9E12-F21E8E18C71C}"/>
                  </c:ext>
                </c:extLst>
              </c15:ser>
            </c15:filteredAreaSeries>
            <c15:filteredArea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データ!$I$4</c15:sqref>
                        </c15:formulaRef>
                      </c:ext>
                    </c:extLst>
                    <c:strCache>
                      <c:ptCount val="1"/>
                      <c:pt idx="0">
                        <c:v>地熱</c:v>
                      </c:pt>
                    </c:strCache>
                  </c:strRef>
                </c:tx>
                <c:spPr>
                  <a:solidFill>
                    <a:srgbClr val="953D2B"/>
                  </a:solidFill>
                  <a:ln w="25400">
                    <a:noFill/>
                  </a:ln>
                  <a:effectLst/>
                </c:spPr>
                <c:dLbls>
                  <c:dLbl>
                    <c:idx val="0"/>
                    <c:layout>
                      <c:manualLayout>
                        <c:x val="-0.39550741661421096"/>
                        <c:y val="-8.2845567137962969E-2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4-3997-4EFC-9E12-F21E8E18C71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データ!$I$5:$I$29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997-4EFC-9E12-F21E8E18C71C}"/>
                  </c:ext>
                </c:extLst>
              </c15:ser>
            </c15:filteredAreaSeries>
            <c15:filteredArea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データ!$J$4</c15:sqref>
                        </c15:formulaRef>
                      </c:ext>
                    </c:extLst>
                    <c:strCache>
                      <c:ptCount val="1"/>
                      <c:pt idx="0">
                        <c:v>バイオマス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25400">
                    <a:noFill/>
                  </a:ln>
                  <a:effectLst/>
                </c:spPr>
                <c:dLbls>
                  <c:dLbl>
                    <c:idx val="0"/>
                    <c:layout>
                      <c:manualLayout>
                        <c:x val="-0.33413559144081845"/>
                        <c:y val="-0.11325149666512851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6-3997-4EFC-9E12-F21E8E18C71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データ!$J$5:$J$29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3997-4EFC-9E12-F21E8E18C71C}"/>
                  </c:ext>
                </c:extLst>
              </c15:ser>
            </c15:filteredAreaSeries>
            <c15:filteredArea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データ!$L$4</c15:sqref>
                        </c15:formulaRef>
                      </c:ext>
                    </c:extLst>
                    <c:strCache>
                      <c:ptCount val="1"/>
                      <c:pt idx="0">
                        <c:v>風力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 w="25400"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データ!$L$5:$L$29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3997-4EFC-9E12-F21E8E18C71C}"/>
                  </c:ext>
                </c:extLst>
              </c15:ser>
            </c15:filteredAreaSeries>
            <c15:filteredArea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データ!$N$4</c15:sqref>
                        </c15:formulaRef>
                      </c:ext>
                    </c:extLst>
                    <c:strCache>
                      <c:ptCount val="1"/>
                      <c:pt idx="0">
                        <c:v>風力（抑制）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 w="25400"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データ!$N$5:$N$29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3997-4EFC-9E12-F21E8E18C71C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需要</c:v>
                </c:pt>
              </c:strCache>
            </c:strRef>
          </c:tx>
          <c:spPr>
            <a:ln w="57150" cap="sq">
              <a:solidFill>
                <a:schemeClr val="tx1">
                  <a:lumMod val="85000"/>
                  <a:lumOff val="1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0.12004086866312073"/>
                  <c:y val="-0.2029226296346759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電力需要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データ!$D$5:$D$29</c:f>
              <c:numCache>
                <c:formatCode>General</c:formatCode>
                <c:ptCount val="25"/>
                <c:pt idx="0">
                  <c:v>6883</c:v>
                </c:pt>
                <c:pt idx="1">
                  <c:v>6769</c:v>
                </c:pt>
                <c:pt idx="2">
                  <c:v>7097</c:v>
                </c:pt>
                <c:pt idx="3">
                  <c:v>7669</c:v>
                </c:pt>
                <c:pt idx="4">
                  <c:v>7981</c:v>
                </c:pt>
                <c:pt idx="5">
                  <c:v>7962</c:v>
                </c:pt>
                <c:pt idx="6">
                  <c:v>7529</c:v>
                </c:pt>
                <c:pt idx="7">
                  <c:v>7310</c:v>
                </c:pt>
                <c:pt idx="8">
                  <c:v>6968</c:v>
                </c:pt>
                <c:pt idx="9">
                  <c:v>6914</c:v>
                </c:pt>
                <c:pt idx="10">
                  <c:v>7050</c:v>
                </c:pt>
                <c:pt idx="11">
                  <c:v>7308</c:v>
                </c:pt>
                <c:pt idx="12">
                  <c:v>7366</c:v>
                </c:pt>
                <c:pt idx="13">
                  <c:v>7264</c:v>
                </c:pt>
                <c:pt idx="14">
                  <c:v>7145</c:v>
                </c:pt>
                <c:pt idx="15">
                  <c:v>7363</c:v>
                </c:pt>
                <c:pt idx="16">
                  <c:v>7749</c:v>
                </c:pt>
                <c:pt idx="17">
                  <c:v>8303</c:v>
                </c:pt>
                <c:pt idx="18">
                  <c:v>8865</c:v>
                </c:pt>
                <c:pt idx="19">
                  <c:v>8621</c:v>
                </c:pt>
                <c:pt idx="20">
                  <c:v>8348</c:v>
                </c:pt>
                <c:pt idx="21">
                  <c:v>7935</c:v>
                </c:pt>
                <c:pt idx="22">
                  <c:v>7522</c:v>
                </c:pt>
                <c:pt idx="23">
                  <c:v>7165</c:v>
                </c:pt>
                <c:pt idx="24">
                  <c:v>6725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997-4EFC-9E12-F21E8E18C7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7707488"/>
        <c:axId val="809124960"/>
      </c:lineChart>
      <c:catAx>
        <c:axId val="74770748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124960"/>
        <c:crosses val="autoZero"/>
        <c:auto val="1"/>
        <c:lblAlgn val="ctr"/>
        <c:lblOffset val="100"/>
        <c:noMultiLvlLbl val="0"/>
      </c:catAx>
      <c:valAx>
        <c:axId val="809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(MW)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0383198120500876E-2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7707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13608</xdr:colOff>
      <xdr:row>3</xdr:row>
      <xdr:rowOff>4081</xdr:rowOff>
    </xdr:from>
    <xdr:to>
      <xdr:col>8</xdr:col>
      <xdr:colOff>529318</xdr:colOff>
      <xdr:row>17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FD1E3AC-B1FF-4D9F-B96B-B54E20AA2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10B73-B45E-4904-B0CC-45C8C2759E4F}">
  <dimension ref="B2:B21"/>
  <sheetViews>
    <sheetView tabSelected="1" zoomScaleNormal="100" workbookViewId="0">
      <selection activeCell="B2" sqref="B2"/>
    </sheetView>
  </sheetViews>
  <sheetFormatPr defaultRowHeight="13.5" x14ac:dyDescent="0.4"/>
  <cols>
    <col min="1" max="1" width="9.5" style="1" customWidth="1"/>
    <col min="2" max="15" width="9" style="1"/>
    <col min="16" max="16" width="21.125" style="1" customWidth="1"/>
    <col min="17" max="17" width="10" style="1" bestFit="1" customWidth="1"/>
    <col min="18" max="23" width="9" style="1"/>
    <col min="24" max="25" width="14" style="1" bestFit="1" customWidth="1"/>
    <col min="26" max="27" width="16.125" style="1" bestFit="1" customWidth="1"/>
    <col min="28" max="29" width="10.25" style="1" customWidth="1"/>
    <col min="30" max="30" width="16.125" style="1" customWidth="1"/>
    <col min="31" max="16384" width="9" style="1"/>
  </cols>
  <sheetData>
    <row r="2" spans="2:2" x14ac:dyDescent="0.4">
      <c r="B2" s="3" t="s">
        <v>20</v>
      </c>
    </row>
    <row r="3" spans="2:2" ht="15.75" customHeight="1" x14ac:dyDescent="0.4"/>
    <row r="4" spans="2:2" ht="15.75" customHeight="1" x14ac:dyDescent="0.4"/>
    <row r="5" spans="2:2" ht="15.75" customHeight="1" x14ac:dyDescent="0.4"/>
    <row r="6" spans="2:2" ht="15.75" customHeight="1" x14ac:dyDescent="0.4"/>
    <row r="7" spans="2:2" ht="15.75" customHeight="1" x14ac:dyDescent="0.4"/>
    <row r="8" spans="2:2" ht="15.75" customHeight="1" x14ac:dyDescent="0.4"/>
    <row r="9" spans="2:2" ht="15.75" customHeight="1" x14ac:dyDescent="0.4"/>
    <row r="10" spans="2:2" ht="15.75" customHeight="1" x14ac:dyDescent="0.4"/>
    <row r="11" spans="2:2" ht="15.75" customHeight="1" x14ac:dyDescent="0.4"/>
    <row r="12" spans="2:2" ht="15.75" customHeight="1" x14ac:dyDescent="0.4"/>
    <row r="13" spans="2:2" ht="15.75" customHeight="1" x14ac:dyDescent="0.4"/>
    <row r="14" spans="2:2" ht="15.75" customHeight="1" x14ac:dyDescent="0.4"/>
    <row r="15" spans="2:2" ht="15.75" customHeight="1" x14ac:dyDescent="0.4"/>
    <row r="16" spans="2:2" ht="15.75" customHeight="1" x14ac:dyDescent="0.4"/>
    <row r="17" spans="2:2" ht="15.75" customHeight="1" x14ac:dyDescent="0.4"/>
    <row r="18" spans="2:2" ht="15.75" customHeight="1" x14ac:dyDescent="0.4"/>
    <row r="20" spans="2:2" x14ac:dyDescent="0.4">
      <c r="B20" s="1" t="s">
        <v>18</v>
      </c>
    </row>
    <row r="21" spans="2:2" x14ac:dyDescent="0.4">
      <c r="B21" s="1" t="s">
        <v>19</v>
      </c>
    </row>
  </sheetData>
  <phoneticPr fontId="18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35"/>
  <sheetViews>
    <sheetView zoomScale="85" zoomScaleNormal="85" workbookViewId="0">
      <selection activeCell="B2" sqref="B2"/>
    </sheetView>
  </sheetViews>
  <sheetFormatPr defaultRowHeight="13.5" outlineLevelCol="1" x14ac:dyDescent="0.4"/>
  <cols>
    <col min="1" max="1" width="9" style="4"/>
    <col min="2" max="2" width="5.875" style="4" bestFit="1" customWidth="1"/>
    <col min="3" max="3" width="15.125" style="4" customWidth="1"/>
    <col min="4" max="6" width="6.5" style="4" customWidth="1"/>
    <col min="7" max="7" width="11.5" style="4" bestFit="1" customWidth="1"/>
    <col min="8" max="10" width="6.625" style="4" hidden="1" customWidth="1" outlineLevel="1"/>
    <col min="11" max="11" width="6.625" style="4" customWidth="1" collapsed="1"/>
    <col min="12" max="12" width="6.625" style="4" hidden="1" customWidth="1" outlineLevel="1"/>
    <col min="13" max="13" width="13.125" style="4" bestFit="1" customWidth="1" collapsed="1"/>
    <col min="14" max="14" width="11.125" style="4" hidden="1" customWidth="1" outlineLevel="1"/>
    <col min="15" max="15" width="12.375" style="4" customWidth="1" collapsed="1"/>
    <col min="16" max="16" width="13.125" style="4" customWidth="1"/>
    <col min="17" max="17" width="9.25" style="4" customWidth="1"/>
    <col min="18" max="18" width="12.375" style="4" bestFit="1" customWidth="1"/>
    <col min="19" max="19" width="13.125" style="4" bestFit="1" customWidth="1"/>
    <col min="20" max="16384" width="9" style="4"/>
  </cols>
  <sheetData>
    <row r="2" spans="2:19" x14ac:dyDescent="0.4">
      <c r="B2" s="3" t="s">
        <v>20</v>
      </c>
      <c r="C2" s="3"/>
    </row>
    <row r="3" spans="2:19" ht="18" customHeight="1" x14ac:dyDescent="0.4">
      <c r="C3" s="5"/>
      <c r="D3" s="4" t="s">
        <v>15</v>
      </c>
      <c r="N3" s="4" t="s">
        <v>17</v>
      </c>
      <c r="Q3" s="6"/>
    </row>
    <row r="4" spans="2:19" ht="27" x14ac:dyDescent="0.4">
      <c r="B4" s="2"/>
      <c r="C4" s="7" t="s">
        <v>14</v>
      </c>
      <c r="D4" s="2" t="s">
        <v>9</v>
      </c>
      <c r="E4" s="2" t="s">
        <v>0</v>
      </c>
      <c r="F4" s="2" t="s">
        <v>1</v>
      </c>
      <c r="G4" s="8" t="s">
        <v>16</v>
      </c>
      <c r="H4" s="2" t="s">
        <v>2</v>
      </c>
      <c r="I4" s="2" t="s">
        <v>3</v>
      </c>
      <c r="J4" s="2" t="s">
        <v>4</v>
      </c>
      <c r="K4" s="2" t="s">
        <v>6</v>
      </c>
      <c r="L4" s="2" t="s">
        <v>5</v>
      </c>
      <c r="M4" s="2" t="s">
        <v>7</v>
      </c>
      <c r="N4" s="2" t="s">
        <v>8</v>
      </c>
      <c r="O4" s="2" t="s">
        <v>12</v>
      </c>
      <c r="P4" s="2" t="s">
        <v>10</v>
      </c>
      <c r="Q4" s="2" t="s">
        <v>21</v>
      </c>
      <c r="R4" s="2" t="s">
        <v>13</v>
      </c>
      <c r="S4" s="2" t="s">
        <v>11</v>
      </c>
    </row>
    <row r="5" spans="2:19" x14ac:dyDescent="0.4">
      <c r="B5" s="9">
        <v>0</v>
      </c>
      <c r="C5" s="9">
        <f>B5</f>
        <v>0</v>
      </c>
      <c r="D5" s="2">
        <v>6883</v>
      </c>
      <c r="E5" s="2">
        <v>4082</v>
      </c>
      <c r="F5" s="2">
        <v>3600</v>
      </c>
      <c r="G5" s="2">
        <v>1005</v>
      </c>
      <c r="H5" s="2">
        <v>521</v>
      </c>
      <c r="I5" s="2">
        <v>120</v>
      </c>
      <c r="J5" s="2">
        <v>306</v>
      </c>
      <c r="K5" s="2">
        <v>0</v>
      </c>
      <c r="L5" s="2">
        <v>58</v>
      </c>
      <c r="M5" s="2">
        <v>0</v>
      </c>
      <c r="N5" s="2">
        <v>0</v>
      </c>
      <c r="O5" s="2">
        <v>0</v>
      </c>
      <c r="P5" s="2">
        <v>0</v>
      </c>
      <c r="Q5" s="2">
        <v>-8687</v>
      </c>
      <c r="R5" s="2">
        <v>-42</v>
      </c>
      <c r="S5" s="2">
        <v>-1762</v>
      </c>
    </row>
    <row r="6" spans="2:19" x14ac:dyDescent="0.4">
      <c r="B6" s="9">
        <f>B5+1/24</f>
        <v>4.1666666666666664E-2</v>
      </c>
      <c r="C6" s="9"/>
      <c r="D6" s="2">
        <v>6769</v>
      </c>
      <c r="E6" s="2">
        <v>4075</v>
      </c>
      <c r="F6" s="2">
        <v>3467</v>
      </c>
      <c r="G6" s="2">
        <v>969</v>
      </c>
      <c r="H6" s="2">
        <v>492</v>
      </c>
      <c r="I6" s="2">
        <v>120</v>
      </c>
      <c r="J6" s="2">
        <v>304</v>
      </c>
      <c r="K6" s="2">
        <v>0</v>
      </c>
      <c r="L6" s="2">
        <v>53</v>
      </c>
      <c r="M6" s="2">
        <v>0</v>
      </c>
      <c r="N6" s="2">
        <v>0</v>
      </c>
      <c r="O6" s="2">
        <v>0</v>
      </c>
      <c r="P6" s="2">
        <v>0</v>
      </c>
      <c r="Q6" s="2">
        <v>-8511</v>
      </c>
      <c r="R6" s="2">
        <v>-14</v>
      </c>
      <c r="S6" s="2">
        <v>-1728</v>
      </c>
    </row>
    <row r="7" spans="2:19" x14ac:dyDescent="0.4">
      <c r="B7" s="9">
        <f t="shared" ref="B7:B29" si="0">B6+1/24</f>
        <v>8.3333333333333329E-2</v>
      </c>
      <c r="C7" s="9"/>
      <c r="D7" s="2">
        <v>7097</v>
      </c>
      <c r="E7" s="2">
        <v>4081</v>
      </c>
      <c r="F7" s="2">
        <v>3802</v>
      </c>
      <c r="G7" s="2">
        <v>930</v>
      </c>
      <c r="H7" s="2">
        <v>454</v>
      </c>
      <c r="I7" s="2">
        <v>120</v>
      </c>
      <c r="J7" s="2">
        <v>306</v>
      </c>
      <c r="K7" s="2">
        <v>0</v>
      </c>
      <c r="L7" s="2">
        <v>50</v>
      </c>
      <c r="M7" s="2">
        <v>0</v>
      </c>
      <c r="N7" s="2">
        <v>0</v>
      </c>
      <c r="O7" s="2">
        <v>40</v>
      </c>
      <c r="P7" s="2">
        <v>0</v>
      </c>
      <c r="Q7" s="2">
        <v>-8853</v>
      </c>
      <c r="R7" s="2">
        <v>0</v>
      </c>
      <c r="S7" s="2">
        <v>-1756</v>
      </c>
    </row>
    <row r="8" spans="2:19" x14ac:dyDescent="0.4">
      <c r="B8" s="9">
        <f t="shared" si="0"/>
        <v>0.125</v>
      </c>
      <c r="C8" s="9"/>
      <c r="D8" s="2">
        <v>7669</v>
      </c>
      <c r="E8" s="2">
        <v>4076</v>
      </c>
      <c r="F8" s="2">
        <v>3975</v>
      </c>
      <c r="G8" s="2">
        <v>1052</v>
      </c>
      <c r="H8" s="2">
        <v>578</v>
      </c>
      <c r="I8" s="2">
        <v>120</v>
      </c>
      <c r="J8" s="2">
        <v>306</v>
      </c>
      <c r="K8" s="2">
        <v>0</v>
      </c>
      <c r="L8" s="2">
        <v>48</v>
      </c>
      <c r="M8" s="2">
        <v>0</v>
      </c>
      <c r="N8" s="2">
        <v>0</v>
      </c>
      <c r="O8" s="2">
        <v>400</v>
      </c>
      <c r="P8" s="2">
        <v>0</v>
      </c>
      <c r="Q8" s="2">
        <v>-9503</v>
      </c>
      <c r="R8" s="2">
        <v>0</v>
      </c>
      <c r="S8" s="2">
        <v>-1834</v>
      </c>
    </row>
    <row r="9" spans="2:19" x14ac:dyDescent="0.4">
      <c r="B9" s="9">
        <f t="shared" si="0"/>
        <v>0.16666666666666666</v>
      </c>
      <c r="C9" s="9">
        <f>B9</f>
        <v>0.16666666666666666</v>
      </c>
      <c r="D9" s="2">
        <v>7981</v>
      </c>
      <c r="E9" s="2">
        <v>4073</v>
      </c>
      <c r="F9" s="2">
        <v>3828</v>
      </c>
      <c r="G9" s="2">
        <v>1146</v>
      </c>
      <c r="H9" s="2">
        <v>667</v>
      </c>
      <c r="I9" s="2">
        <v>120</v>
      </c>
      <c r="J9" s="2">
        <v>302</v>
      </c>
      <c r="K9" s="2">
        <v>0</v>
      </c>
      <c r="L9" s="2">
        <v>57</v>
      </c>
      <c r="M9" s="2">
        <v>0</v>
      </c>
      <c r="N9" s="2">
        <v>0</v>
      </c>
      <c r="O9" s="2">
        <v>798</v>
      </c>
      <c r="P9" s="2">
        <v>0</v>
      </c>
      <c r="Q9" s="2">
        <v>-9845</v>
      </c>
      <c r="R9" s="2">
        <v>0</v>
      </c>
      <c r="S9" s="2">
        <v>-1864</v>
      </c>
    </row>
    <row r="10" spans="2:19" x14ac:dyDescent="0.4">
      <c r="B10" s="9">
        <f t="shared" si="0"/>
        <v>0.20833333333333331</v>
      </c>
      <c r="C10" s="9"/>
      <c r="D10" s="2">
        <v>7962</v>
      </c>
      <c r="E10" s="2">
        <v>4074</v>
      </c>
      <c r="F10" s="2">
        <v>3817</v>
      </c>
      <c r="G10" s="2">
        <v>1158</v>
      </c>
      <c r="H10" s="2">
        <v>676</v>
      </c>
      <c r="I10" s="2">
        <v>120</v>
      </c>
      <c r="J10" s="2">
        <v>305</v>
      </c>
      <c r="K10" s="2">
        <v>0</v>
      </c>
      <c r="L10" s="2">
        <v>57</v>
      </c>
      <c r="M10" s="2">
        <v>0</v>
      </c>
      <c r="N10" s="2">
        <v>0</v>
      </c>
      <c r="O10" s="2">
        <v>727</v>
      </c>
      <c r="P10" s="2">
        <v>0</v>
      </c>
      <c r="Q10" s="2">
        <v>-9776</v>
      </c>
      <c r="R10" s="2">
        <v>0</v>
      </c>
      <c r="S10" s="2">
        <v>-1814</v>
      </c>
    </row>
    <row r="11" spans="2:19" x14ac:dyDescent="0.4">
      <c r="B11" s="9">
        <f t="shared" si="0"/>
        <v>0.24999999999999997</v>
      </c>
      <c r="C11" s="9"/>
      <c r="D11" s="2">
        <v>7529</v>
      </c>
      <c r="E11" s="2">
        <v>4077</v>
      </c>
      <c r="F11" s="2">
        <v>3733</v>
      </c>
      <c r="G11" s="2">
        <v>1120</v>
      </c>
      <c r="H11" s="2">
        <v>634</v>
      </c>
      <c r="I11" s="2">
        <v>120</v>
      </c>
      <c r="J11" s="2">
        <v>306</v>
      </c>
      <c r="K11" s="2">
        <v>51</v>
      </c>
      <c r="L11" s="2">
        <v>60</v>
      </c>
      <c r="M11" s="2">
        <v>0</v>
      </c>
      <c r="N11" s="2">
        <v>0</v>
      </c>
      <c r="O11" s="2">
        <v>322</v>
      </c>
      <c r="P11" s="2">
        <v>0</v>
      </c>
      <c r="Q11" s="2">
        <v>-9303</v>
      </c>
      <c r="R11" s="2">
        <v>0</v>
      </c>
      <c r="S11" s="2">
        <v>-1774</v>
      </c>
    </row>
    <row r="12" spans="2:19" x14ac:dyDescent="0.4">
      <c r="B12" s="9">
        <f t="shared" si="0"/>
        <v>0.29166666666666663</v>
      </c>
      <c r="C12" s="9"/>
      <c r="D12" s="2">
        <v>7310</v>
      </c>
      <c r="E12" s="2">
        <v>4079</v>
      </c>
      <c r="F12" s="2">
        <v>3254</v>
      </c>
      <c r="G12" s="2">
        <v>1022</v>
      </c>
      <c r="H12" s="2">
        <v>542</v>
      </c>
      <c r="I12" s="2">
        <v>120</v>
      </c>
      <c r="J12" s="2">
        <v>304</v>
      </c>
      <c r="K12" s="2">
        <v>1045</v>
      </c>
      <c r="L12" s="2">
        <v>56</v>
      </c>
      <c r="M12" s="2">
        <v>0</v>
      </c>
      <c r="N12" s="2">
        <v>0</v>
      </c>
      <c r="O12" s="2">
        <v>0</v>
      </c>
      <c r="P12" s="2">
        <v>0</v>
      </c>
      <c r="Q12" s="2">
        <v>-9400</v>
      </c>
      <c r="R12" s="2">
        <v>-294</v>
      </c>
      <c r="S12" s="2">
        <v>-1796</v>
      </c>
    </row>
    <row r="13" spans="2:19" x14ac:dyDescent="0.4">
      <c r="B13" s="9">
        <f t="shared" si="0"/>
        <v>0.33333333333333331</v>
      </c>
      <c r="C13" s="9">
        <f>B13</f>
        <v>0.33333333333333331</v>
      </c>
      <c r="D13" s="2">
        <v>6968</v>
      </c>
      <c r="E13" s="2">
        <v>4076</v>
      </c>
      <c r="F13" s="2">
        <v>2753</v>
      </c>
      <c r="G13" s="2">
        <v>977</v>
      </c>
      <c r="H13" s="2">
        <v>502</v>
      </c>
      <c r="I13" s="2">
        <v>120</v>
      </c>
      <c r="J13" s="2">
        <v>299</v>
      </c>
      <c r="K13" s="2">
        <v>2516</v>
      </c>
      <c r="L13" s="2">
        <v>56</v>
      </c>
      <c r="M13" s="2">
        <v>0</v>
      </c>
      <c r="N13" s="2">
        <v>0</v>
      </c>
      <c r="O13" s="2">
        <v>0</v>
      </c>
      <c r="P13" s="2">
        <v>0</v>
      </c>
      <c r="Q13" s="2">
        <v>-10322</v>
      </c>
      <c r="R13" s="2">
        <v>-1512</v>
      </c>
      <c r="S13" s="2">
        <v>-1842</v>
      </c>
    </row>
    <row r="14" spans="2:19" x14ac:dyDescent="0.4">
      <c r="B14" s="9">
        <f t="shared" si="0"/>
        <v>0.375</v>
      </c>
      <c r="C14" s="9"/>
      <c r="D14" s="2">
        <v>6914</v>
      </c>
      <c r="E14" s="2">
        <v>4076</v>
      </c>
      <c r="F14" s="2">
        <v>1834</v>
      </c>
      <c r="G14" s="2">
        <v>851</v>
      </c>
      <c r="H14" s="2">
        <v>405</v>
      </c>
      <c r="I14" s="2">
        <v>120</v>
      </c>
      <c r="J14" s="2">
        <v>277</v>
      </c>
      <c r="K14" s="2">
        <v>3371</v>
      </c>
      <c r="L14" s="2">
        <v>49</v>
      </c>
      <c r="M14" s="2">
        <v>653</v>
      </c>
      <c r="N14" s="2">
        <v>0</v>
      </c>
      <c r="O14" s="2">
        <v>0</v>
      </c>
      <c r="P14" s="2">
        <v>0</v>
      </c>
      <c r="Q14" s="2">
        <v>-10785</v>
      </c>
      <c r="R14" s="2">
        <v>-1306</v>
      </c>
      <c r="S14" s="2">
        <v>-1912</v>
      </c>
    </row>
    <row r="15" spans="2:19" x14ac:dyDescent="0.4">
      <c r="B15" s="9">
        <f t="shared" si="0"/>
        <v>0.41666666666666669</v>
      </c>
      <c r="C15" s="9"/>
      <c r="D15" s="2">
        <v>7050</v>
      </c>
      <c r="E15" s="2">
        <v>4076</v>
      </c>
      <c r="F15" s="2">
        <v>1846</v>
      </c>
      <c r="G15" s="2">
        <v>758</v>
      </c>
      <c r="H15" s="2">
        <v>324</v>
      </c>
      <c r="I15" s="2">
        <v>120</v>
      </c>
      <c r="J15" s="2">
        <v>278</v>
      </c>
      <c r="K15" s="2">
        <v>4169</v>
      </c>
      <c r="L15" s="2">
        <v>36</v>
      </c>
      <c r="M15" s="2">
        <v>804</v>
      </c>
      <c r="N15" s="2">
        <v>0</v>
      </c>
      <c r="O15" s="2">
        <v>0</v>
      </c>
      <c r="P15" s="2">
        <v>0</v>
      </c>
      <c r="Q15" s="2">
        <v>-11653</v>
      </c>
      <c r="R15" s="2">
        <v>-1849</v>
      </c>
      <c r="S15" s="2">
        <v>-1950</v>
      </c>
    </row>
    <row r="16" spans="2:19" x14ac:dyDescent="0.4">
      <c r="B16" s="9">
        <f t="shared" si="0"/>
        <v>0.45833333333333337</v>
      </c>
      <c r="C16" s="9"/>
      <c r="D16" s="2">
        <v>7308</v>
      </c>
      <c r="E16" s="2">
        <v>4076</v>
      </c>
      <c r="F16" s="2">
        <v>1755</v>
      </c>
      <c r="G16" s="2">
        <v>728</v>
      </c>
      <c r="H16" s="2">
        <v>314</v>
      </c>
      <c r="I16" s="2">
        <v>120</v>
      </c>
      <c r="J16" s="2">
        <v>275</v>
      </c>
      <c r="K16" s="2">
        <v>4541</v>
      </c>
      <c r="L16" s="2">
        <v>19</v>
      </c>
      <c r="M16" s="2">
        <v>923</v>
      </c>
      <c r="N16" s="2">
        <v>0</v>
      </c>
      <c r="O16" s="2">
        <v>0</v>
      </c>
      <c r="P16" s="2">
        <v>0</v>
      </c>
      <c r="Q16" s="2">
        <v>-12023</v>
      </c>
      <c r="R16" s="2">
        <v>-1852</v>
      </c>
      <c r="S16" s="2">
        <v>-1940</v>
      </c>
    </row>
    <row r="17" spans="2:19" x14ac:dyDescent="0.4">
      <c r="B17" s="9">
        <f t="shared" si="0"/>
        <v>0.5</v>
      </c>
      <c r="C17" s="9">
        <f>B17</f>
        <v>0.5</v>
      </c>
      <c r="D17" s="2">
        <v>7366</v>
      </c>
      <c r="E17" s="2">
        <v>4074</v>
      </c>
      <c r="F17" s="2">
        <v>1852</v>
      </c>
      <c r="G17" s="2">
        <v>739</v>
      </c>
      <c r="H17" s="2">
        <v>327</v>
      </c>
      <c r="I17" s="2">
        <v>120</v>
      </c>
      <c r="J17" s="2">
        <v>278</v>
      </c>
      <c r="K17" s="2">
        <v>4629</v>
      </c>
      <c r="L17" s="2">
        <v>14</v>
      </c>
      <c r="M17" s="2">
        <v>880</v>
      </c>
      <c r="N17" s="2">
        <v>0</v>
      </c>
      <c r="O17" s="2">
        <v>0</v>
      </c>
      <c r="P17" s="2">
        <v>0</v>
      </c>
      <c r="Q17" s="2">
        <v>-12174</v>
      </c>
      <c r="R17" s="2">
        <v>-1972</v>
      </c>
      <c r="S17" s="2">
        <v>-1956</v>
      </c>
    </row>
    <row r="18" spans="2:19" x14ac:dyDescent="0.4">
      <c r="B18" s="9">
        <f t="shared" si="0"/>
        <v>0.54166666666666663</v>
      </c>
      <c r="C18" s="9"/>
      <c r="D18" s="2">
        <v>7264</v>
      </c>
      <c r="E18" s="2">
        <v>4071</v>
      </c>
      <c r="F18" s="2">
        <v>1856</v>
      </c>
      <c r="G18" s="2">
        <v>730</v>
      </c>
      <c r="H18" s="2">
        <v>317</v>
      </c>
      <c r="I18" s="2">
        <v>120</v>
      </c>
      <c r="J18" s="2">
        <v>278</v>
      </c>
      <c r="K18" s="2">
        <v>4374</v>
      </c>
      <c r="L18" s="2">
        <v>15</v>
      </c>
      <c r="M18" s="2">
        <v>819</v>
      </c>
      <c r="N18" s="2">
        <v>0</v>
      </c>
      <c r="O18" s="2">
        <v>0</v>
      </c>
      <c r="P18" s="2">
        <v>0</v>
      </c>
      <c r="Q18" s="2">
        <v>-11850</v>
      </c>
      <c r="R18" s="2">
        <v>-1805</v>
      </c>
      <c r="S18" s="2">
        <v>-1962</v>
      </c>
    </row>
    <row r="19" spans="2:19" x14ac:dyDescent="0.4">
      <c r="B19" s="9">
        <f t="shared" si="0"/>
        <v>0.58333333333333326</v>
      </c>
      <c r="C19" s="9"/>
      <c r="D19" s="2">
        <v>7145</v>
      </c>
      <c r="E19" s="2">
        <v>4076</v>
      </c>
      <c r="F19" s="2">
        <v>1879</v>
      </c>
      <c r="G19" s="2">
        <v>765</v>
      </c>
      <c r="H19" s="2">
        <v>356</v>
      </c>
      <c r="I19" s="2">
        <v>120</v>
      </c>
      <c r="J19" s="2">
        <v>276</v>
      </c>
      <c r="K19" s="2">
        <v>3550</v>
      </c>
      <c r="L19" s="2">
        <v>13</v>
      </c>
      <c r="M19" s="2">
        <v>694</v>
      </c>
      <c r="N19" s="2">
        <v>0</v>
      </c>
      <c r="O19" s="2">
        <v>0</v>
      </c>
      <c r="P19" s="2">
        <v>0</v>
      </c>
      <c r="Q19" s="2">
        <v>-10964</v>
      </c>
      <c r="R19" s="2">
        <v>-1177</v>
      </c>
      <c r="S19" s="2">
        <v>-1948</v>
      </c>
    </row>
    <row r="20" spans="2:19" x14ac:dyDescent="0.4">
      <c r="B20" s="9">
        <f t="shared" si="0"/>
        <v>0.62499999999999989</v>
      </c>
      <c r="C20" s="9"/>
      <c r="D20" s="2">
        <v>7363</v>
      </c>
      <c r="E20" s="2">
        <v>4075</v>
      </c>
      <c r="F20" s="2">
        <v>2112</v>
      </c>
      <c r="G20" s="2">
        <v>852</v>
      </c>
      <c r="H20" s="2">
        <v>437</v>
      </c>
      <c r="I20" s="2">
        <v>120</v>
      </c>
      <c r="J20" s="2">
        <v>278</v>
      </c>
      <c r="K20" s="2">
        <v>2413</v>
      </c>
      <c r="L20" s="2">
        <v>17</v>
      </c>
      <c r="M20" s="2">
        <v>513</v>
      </c>
      <c r="N20" s="2">
        <v>0</v>
      </c>
      <c r="O20" s="2">
        <v>0</v>
      </c>
      <c r="P20" s="2">
        <v>0</v>
      </c>
      <c r="Q20" s="2">
        <v>-9965</v>
      </c>
      <c r="R20" s="2">
        <v>-185</v>
      </c>
      <c r="S20" s="2">
        <v>-1904</v>
      </c>
    </row>
    <row r="21" spans="2:19" x14ac:dyDescent="0.4">
      <c r="B21" s="9">
        <f t="shared" si="0"/>
        <v>0.66666666666666652</v>
      </c>
      <c r="C21" s="9">
        <f>B21</f>
        <v>0.66666666666666652</v>
      </c>
      <c r="D21" s="2">
        <v>7749</v>
      </c>
      <c r="E21" s="2">
        <v>4074</v>
      </c>
      <c r="F21" s="2">
        <v>3479</v>
      </c>
      <c r="G21" s="2">
        <v>905</v>
      </c>
      <c r="H21" s="2">
        <v>476</v>
      </c>
      <c r="I21" s="2">
        <v>120</v>
      </c>
      <c r="J21" s="2">
        <v>294</v>
      </c>
      <c r="K21" s="2">
        <v>1216</v>
      </c>
      <c r="L21" s="2">
        <v>15</v>
      </c>
      <c r="M21" s="2">
        <v>0</v>
      </c>
      <c r="N21" s="2">
        <v>0</v>
      </c>
      <c r="O21" s="2">
        <v>55</v>
      </c>
      <c r="P21" s="2">
        <v>0</v>
      </c>
      <c r="Q21" s="2">
        <v>-9729</v>
      </c>
      <c r="R21" s="2">
        <v>0</v>
      </c>
      <c r="S21" s="2">
        <v>-1980</v>
      </c>
    </row>
    <row r="22" spans="2:19" x14ac:dyDescent="0.4">
      <c r="B22" s="9">
        <f t="shared" si="0"/>
        <v>0.70833333333333315</v>
      </c>
      <c r="C22" s="9"/>
      <c r="D22" s="2">
        <v>8303</v>
      </c>
      <c r="E22" s="2">
        <v>4066</v>
      </c>
      <c r="F22" s="2">
        <v>4413</v>
      </c>
      <c r="G22" s="2">
        <v>1209</v>
      </c>
      <c r="H22" s="2">
        <v>766</v>
      </c>
      <c r="I22" s="2">
        <v>120</v>
      </c>
      <c r="J22" s="2">
        <v>305</v>
      </c>
      <c r="K22" s="2">
        <v>97</v>
      </c>
      <c r="L22" s="2">
        <v>18</v>
      </c>
      <c r="M22" s="2">
        <v>0</v>
      </c>
      <c r="N22" s="2">
        <v>0</v>
      </c>
      <c r="O22" s="2">
        <v>622</v>
      </c>
      <c r="P22" s="2">
        <v>0</v>
      </c>
      <c r="Q22" s="2">
        <v>-10407</v>
      </c>
      <c r="R22" s="2">
        <v>0</v>
      </c>
      <c r="S22" s="2">
        <v>-2104</v>
      </c>
    </row>
    <row r="23" spans="2:19" x14ac:dyDescent="0.4">
      <c r="B23" s="9">
        <f t="shared" si="0"/>
        <v>0.74999999999999978</v>
      </c>
      <c r="C23" s="9"/>
      <c r="D23" s="2">
        <v>8865</v>
      </c>
      <c r="E23" s="2">
        <v>4071</v>
      </c>
      <c r="F23" s="2">
        <v>4531</v>
      </c>
      <c r="G23" s="2">
        <v>1436</v>
      </c>
      <c r="H23" s="2">
        <v>995</v>
      </c>
      <c r="I23" s="2">
        <v>120</v>
      </c>
      <c r="J23" s="2">
        <v>305</v>
      </c>
      <c r="K23" s="2">
        <v>0</v>
      </c>
      <c r="L23" s="2">
        <v>16</v>
      </c>
      <c r="M23" s="2">
        <v>0</v>
      </c>
      <c r="N23" s="2">
        <v>0</v>
      </c>
      <c r="O23" s="2">
        <v>1019</v>
      </c>
      <c r="P23" s="2">
        <v>0</v>
      </c>
      <c r="Q23" s="2">
        <v>-11057</v>
      </c>
      <c r="R23" s="2">
        <v>0</v>
      </c>
      <c r="S23" s="2">
        <v>-2192</v>
      </c>
    </row>
    <row r="24" spans="2:19" x14ac:dyDescent="0.4">
      <c r="B24" s="9">
        <f t="shared" si="0"/>
        <v>0.79166666666666641</v>
      </c>
      <c r="C24" s="9"/>
      <c r="D24" s="2">
        <v>8621</v>
      </c>
      <c r="E24" s="2">
        <v>4070</v>
      </c>
      <c r="F24" s="2">
        <v>4539</v>
      </c>
      <c r="G24" s="2">
        <v>1435</v>
      </c>
      <c r="H24" s="2">
        <v>990</v>
      </c>
      <c r="I24" s="2">
        <v>120</v>
      </c>
      <c r="J24" s="2">
        <v>308</v>
      </c>
      <c r="K24" s="2">
        <v>0</v>
      </c>
      <c r="L24" s="2">
        <v>17</v>
      </c>
      <c r="M24" s="2">
        <v>0</v>
      </c>
      <c r="N24" s="2">
        <v>0</v>
      </c>
      <c r="O24" s="2">
        <v>739</v>
      </c>
      <c r="P24" s="2">
        <v>0</v>
      </c>
      <c r="Q24" s="2">
        <v>-10783</v>
      </c>
      <c r="R24" s="2">
        <v>0</v>
      </c>
      <c r="S24" s="2">
        <v>-2162</v>
      </c>
    </row>
    <row r="25" spans="2:19" x14ac:dyDescent="0.4">
      <c r="B25" s="9">
        <f t="shared" si="0"/>
        <v>0.83333333333333304</v>
      </c>
      <c r="C25" s="9">
        <f>B25</f>
        <v>0.83333333333333304</v>
      </c>
      <c r="D25" s="2">
        <v>8348</v>
      </c>
      <c r="E25" s="2">
        <v>4073</v>
      </c>
      <c r="F25" s="2">
        <v>4499</v>
      </c>
      <c r="G25" s="2">
        <v>1304</v>
      </c>
      <c r="H25" s="2">
        <v>860</v>
      </c>
      <c r="I25" s="2">
        <v>120</v>
      </c>
      <c r="J25" s="2">
        <v>308</v>
      </c>
      <c r="K25" s="2">
        <v>0</v>
      </c>
      <c r="L25" s="2">
        <v>16</v>
      </c>
      <c r="M25" s="2">
        <v>0</v>
      </c>
      <c r="N25" s="2">
        <v>0</v>
      </c>
      <c r="O25" s="2">
        <v>558</v>
      </c>
      <c r="P25" s="2">
        <v>0</v>
      </c>
      <c r="Q25" s="2">
        <v>-10434</v>
      </c>
      <c r="R25" s="2">
        <v>0</v>
      </c>
      <c r="S25" s="2">
        <v>-2086</v>
      </c>
    </row>
    <row r="26" spans="2:19" x14ac:dyDescent="0.4">
      <c r="B26" s="9">
        <f t="shared" si="0"/>
        <v>0.87499999999999967</v>
      </c>
      <c r="C26" s="9"/>
      <c r="D26" s="2">
        <v>7935</v>
      </c>
      <c r="E26" s="2">
        <v>4074</v>
      </c>
      <c r="F26" s="2">
        <v>4498</v>
      </c>
      <c r="G26" s="2">
        <v>1075</v>
      </c>
      <c r="H26" s="2">
        <v>636</v>
      </c>
      <c r="I26" s="2">
        <v>120</v>
      </c>
      <c r="J26" s="2">
        <v>306</v>
      </c>
      <c r="K26" s="2">
        <v>0</v>
      </c>
      <c r="L26" s="2">
        <v>13</v>
      </c>
      <c r="M26" s="2">
        <v>0</v>
      </c>
      <c r="N26" s="2">
        <v>0</v>
      </c>
      <c r="O26" s="2">
        <v>262</v>
      </c>
      <c r="P26" s="2">
        <v>0</v>
      </c>
      <c r="Q26" s="2">
        <v>-9909</v>
      </c>
      <c r="R26" s="2">
        <v>0</v>
      </c>
      <c r="S26" s="2">
        <v>-1974</v>
      </c>
    </row>
    <row r="27" spans="2:19" x14ac:dyDescent="0.4">
      <c r="B27" s="9">
        <f t="shared" si="0"/>
        <v>0.9166666666666663</v>
      </c>
      <c r="C27" s="9"/>
      <c r="D27" s="2">
        <v>7522</v>
      </c>
      <c r="E27" s="2">
        <v>4072</v>
      </c>
      <c r="F27" s="2">
        <v>4363</v>
      </c>
      <c r="G27" s="2">
        <v>961</v>
      </c>
      <c r="H27" s="2">
        <v>531</v>
      </c>
      <c r="I27" s="2">
        <v>120</v>
      </c>
      <c r="J27" s="2">
        <v>303</v>
      </c>
      <c r="K27" s="2">
        <v>0</v>
      </c>
      <c r="L27" s="2">
        <v>7</v>
      </c>
      <c r="M27" s="2">
        <v>0</v>
      </c>
      <c r="N27" s="2">
        <v>0</v>
      </c>
      <c r="O27" s="2">
        <v>6</v>
      </c>
      <c r="P27" s="2">
        <v>0</v>
      </c>
      <c r="Q27" s="2">
        <v>-9402</v>
      </c>
      <c r="R27" s="2">
        <v>0</v>
      </c>
      <c r="S27" s="2">
        <v>-1880</v>
      </c>
    </row>
    <row r="28" spans="2:19" x14ac:dyDescent="0.4">
      <c r="B28" s="9">
        <f t="shared" si="0"/>
        <v>0.95833333333333293</v>
      </c>
      <c r="C28" s="9"/>
      <c r="D28" s="2">
        <v>7165</v>
      </c>
      <c r="E28" s="2">
        <v>4071</v>
      </c>
      <c r="F28" s="2">
        <v>3972</v>
      </c>
      <c r="G28" s="2">
        <v>957</v>
      </c>
      <c r="H28" s="2">
        <v>530</v>
      </c>
      <c r="I28" s="2">
        <v>120</v>
      </c>
      <c r="J28" s="2">
        <v>304</v>
      </c>
      <c r="K28" s="2">
        <v>0</v>
      </c>
      <c r="L28" s="2">
        <v>3</v>
      </c>
      <c r="M28" s="2">
        <v>0</v>
      </c>
      <c r="N28" s="2">
        <v>0</v>
      </c>
      <c r="O28" s="2">
        <v>0</v>
      </c>
      <c r="P28" s="2">
        <v>0</v>
      </c>
      <c r="Q28" s="2">
        <v>-9000</v>
      </c>
      <c r="R28" s="2">
        <v>-23</v>
      </c>
      <c r="S28" s="2">
        <v>-1812</v>
      </c>
    </row>
    <row r="29" spans="2:19" x14ac:dyDescent="0.4">
      <c r="B29" s="9">
        <f t="shared" si="0"/>
        <v>0.99999999999999956</v>
      </c>
      <c r="C29" s="9">
        <f>B29</f>
        <v>0.99999999999999956</v>
      </c>
      <c r="D29" s="2">
        <v>6725</v>
      </c>
      <c r="E29" s="2">
        <v>4071</v>
      </c>
      <c r="F29" s="2">
        <v>3618</v>
      </c>
      <c r="G29" s="2">
        <v>928</v>
      </c>
      <c r="H29" s="2">
        <v>499</v>
      </c>
      <c r="I29" s="2">
        <v>121</v>
      </c>
      <c r="J29" s="2">
        <v>308</v>
      </c>
      <c r="K29" s="2">
        <v>0</v>
      </c>
      <c r="L29" s="2">
        <v>0</v>
      </c>
      <c r="M29" s="2">
        <v>5</v>
      </c>
      <c r="N29" s="2">
        <v>0</v>
      </c>
      <c r="O29" s="2">
        <v>0</v>
      </c>
      <c r="P29" s="2">
        <v>0</v>
      </c>
      <c r="Q29" s="2">
        <v>-8622</v>
      </c>
      <c r="R29" s="2">
        <v>-149</v>
      </c>
      <c r="S29" s="2">
        <v>-1748</v>
      </c>
    </row>
    <row r="31" spans="2:19" x14ac:dyDescent="0.4">
      <c r="C31" s="4" t="s">
        <v>18</v>
      </c>
    </row>
    <row r="32" spans="2:19" x14ac:dyDescent="0.4">
      <c r="C32" s="4" t="s">
        <v>19</v>
      </c>
    </row>
    <row r="35" spans="3:3" x14ac:dyDescent="0.4">
      <c r="C35" s="10"/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聖也</dc:creator>
  <cp:lastModifiedBy>本蔵　満</cp:lastModifiedBy>
  <dcterms:created xsi:type="dcterms:W3CDTF">2018-12-25T07:22:51Z</dcterms:created>
  <dcterms:modified xsi:type="dcterms:W3CDTF">2020-05-11T09:44:24Z</dcterms:modified>
</cp:coreProperties>
</file>