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3" documentId="13_ncr:1_{5AE03AF9-3C6A-4007-B87D-5BF2464B2972}" xr6:coauthVersionLast="45" xr6:coauthVersionMax="45" xr10:uidLastSave="{163509F7-F26C-4514-AB03-FA19E768DD36}"/>
  <bookViews>
    <workbookView xWindow="7725" yWindow="1215" windowWidth="26400" windowHeight="15030" xr2:uid="{00000000-000D-0000-FFFF-FFFF00000000}"/>
  </bookViews>
  <sheets>
    <sheet name="グラフ" sheetId="2" r:id="rId1"/>
    <sheet name="データ" sheetId="1" r:id="rId2"/>
    <sheet name="参照データ→" sheetId="6" r:id="rId3"/>
    <sheet name="Databank （CIF価格）" sheetId="9" r:id="rId4"/>
    <sheet name="Databank （LNG輸入額）" sheetId="10" r:id="rId5"/>
    <sheet name="貿易統計" sheetId="5" r:id="rId6"/>
    <sheet name="2018年度" sheetId="11" r:id="rId7"/>
  </sheets>
  <definedNames>
    <definedName name="d41ca" localSheetId="5">貿易統計!#REF!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0" i="11" l="1"/>
  <c r="S20" i="11"/>
  <c r="T20" i="11" s="1"/>
  <c r="S23" i="11"/>
  <c r="T23" i="11" s="1"/>
  <c r="S25" i="11"/>
  <c r="T25" i="11" s="1"/>
  <c r="S27" i="11"/>
  <c r="T27" i="11" s="1"/>
  <c r="S28" i="11"/>
  <c r="T28" i="11" s="1"/>
  <c r="S30" i="11"/>
  <c r="S31" i="11"/>
  <c r="T31" i="11" s="1"/>
  <c r="R23" i="11"/>
  <c r="R25" i="11"/>
  <c r="R31" i="11"/>
  <c r="Q20" i="11"/>
  <c r="R20" i="11" s="1"/>
  <c r="Q22" i="11"/>
  <c r="R22" i="11" s="1"/>
  <c r="Q23" i="11"/>
  <c r="Q25" i="11"/>
  <c r="Q26" i="11"/>
  <c r="R26" i="11" s="1"/>
  <c r="Q28" i="11"/>
  <c r="R28" i="11" s="1"/>
  <c r="Q30" i="11"/>
  <c r="R30" i="11" s="1"/>
  <c r="Q31" i="11"/>
  <c r="O14" i="11"/>
  <c r="S14" i="11" s="1"/>
  <c r="T14" i="11" s="1"/>
  <c r="O15" i="11"/>
  <c r="P15" i="11" s="1"/>
  <c r="U15" i="11" s="1"/>
  <c r="O16" i="11"/>
  <c r="S16" i="11" s="1"/>
  <c r="T16" i="11" s="1"/>
  <c r="O17" i="11"/>
  <c r="S17" i="11" s="1"/>
  <c r="T17" i="11" s="1"/>
  <c r="O18" i="11"/>
  <c r="S18" i="11" s="1"/>
  <c r="T18" i="11" s="1"/>
  <c r="O19" i="11"/>
  <c r="O21" i="11"/>
  <c r="S21" i="11" s="1"/>
  <c r="T21" i="11" s="1"/>
  <c r="O22" i="11"/>
  <c r="S22" i="11" s="1"/>
  <c r="T22" i="11" s="1"/>
  <c r="O24" i="11"/>
  <c r="S24" i="11" s="1"/>
  <c r="T24" i="11" s="1"/>
  <c r="O26" i="11"/>
  <c r="P26" i="11" s="1"/>
  <c r="U26" i="11" s="1"/>
  <c r="O27" i="11"/>
  <c r="O29" i="11"/>
  <c r="S29" i="11" s="1"/>
  <c r="T29" i="11" s="1"/>
  <c r="O32" i="11"/>
  <c r="S32" i="11" s="1"/>
  <c r="T32" i="11" s="1"/>
  <c r="O33" i="11"/>
  <c r="S33" i="11" s="1"/>
  <c r="T33" i="11" s="1"/>
  <c r="O34" i="11"/>
  <c r="O35" i="11"/>
  <c r="S35" i="11" s="1"/>
  <c r="T35" i="11" s="1"/>
  <c r="O36" i="11"/>
  <c r="O37" i="11"/>
  <c r="S37" i="11" s="1"/>
  <c r="T37" i="11" s="1"/>
  <c r="N37" i="11"/>
  <c r="Q37" i="11" s="1"/>
  <c r="R37" i="11" s="1"/>
  <c r="N36" i="11"/>
  <c r="Q36" i="11" s="1"/>
  <c r="R36" i="11" s="1"/>
  <c r="N35" i="11"/>
  <c r="N34" i="11"/>
  <c r="Q34" i="11" s="1"/>
  <c r="R34" i="11" s="1"/>
  <c r="N33" i="11"/>
  <c r="Q33" i="11" s="1"/>
  <c r="R33" i="11" s="1"/>
  <c r="N32" i="11"/>
  <c r="Q32" i="11" s="1"/>
  <c r="R32" i="11" s="1"/>
  <c r="N29" i="11"/>
  <c r="Q29" i="11" s="1"/>
  <c r="R29" i="11" s="1"/>
  <c r="N27" i="11"/>
  <c r="Q27" i="11" s="1"/>
  <c r="R27" i="11" s="1"/>
  <c r="N26" i="11"/>
  <c r="N24" i="11"/>
  <c r="P24" i="11" s="1"/>
  <c r="U24" i="11" s="1"/>
  <c r="N22" i="11"/>
  <c r="N21" i="11"/>
  <c r="Q21" i="11" s="1"/>
  <c r="R21" i="11" s="1"/>
  <c r="N19" i="11"/>
  <c r="Q19" i="11" s="1"/>
  <c r="R19" i="11" s="1"/>
  <c r="N18" i="11"/>
  <c r="Q18" i="11" s="1"/>
  <c r="R18" i="11" s="1"/>
  <c r="N17" i="11"/>
  <c r="Q17" i="11" s="1"/>
  <c r="R17" i="11" s="1"/>
  <c r="N16" i="11"/>
  <c r="N15" i="11"/>
  <c r="Q15" i="11" s="1"/>
  <c r="R15" i="11" s="1"/>
  <c r="N14" i="11"/>
  <c r="Q14" i="11" s="1"/>
  <c r="R14" i="11" s="1"/>
  <c r="S15" i="11" l="1"/>
  <c r="T15" i="11" s="1"/>
  <c r="P19" i="11"/>
  <c r="U19" i="11" s="1"/>
  <c r="P37" i="11"/>
  <c r="U37" i="11" s="1"/>
  <c r="P36" i="11"/>
  <c r="U36" i="11" s="1"/>
  <c r="N38" i="11"/>
  <c r="Q38" i="11" s="1"/>
  <c r="R38" i="11" s="1"/>
  <c r="P33" i="11"/>
  <c r="U33" i="11" s="1"/>
  <c r="P14" i="11"/>
  <c r="U14" i="11" s="1"/>
  <c r="Q24" i="11"/>
  <c r="R24" i="11" s="1"/>
  <c r="Q16" i="11"/>
  <c r="R16" i="11" s="1"/>
  <c r="P22" i="11"/>
  <c r="U22" i="11" s="1"/>
  <c r="P35" i="11"/>
  <c r="U35" i="11" s="1"/>
  <c r="P32" i="11"/>
  <c r="U32" i="11" s="1"/>
  <c r="Q35" i="11"/>
  <c r="R35" i="11" s="1"/>
  <c r="S36" i="11"/>
  <c r="T36" i="11" s="1"/>
  <c r="S19" i="11"/>
  <c r="T19" i="11" s="1"/>
  <c r="P34" i="11"/>
  <c r="U34" i="11" s="1"/>
  <c r="P27" i="11"/>
  <c r="U27" i="11" s="1"/>
  <c r="P21" i="11"/>
  <c r="U21" i="11" s="1"/>
  <c r="P16" i="11"/>
  <c r="U16" i="11" s="1"/>
  <c r="P18" i="11"/>
  <c r="U18" i="11" s="1"/>
  <c r="S34" i="11"/>
  <c r="T34" i="11" s="1"/>
  <c r="S26" i="11"/>
  <c r="T26" i="11" s="1"/>
  <c r="P17" i="11"/>
  <c r="U17" i="11" s="1"/>
  <c r="P29" i="11"/>
  <c r="U29" i="11" s="1"/>
  <c r="O38" i="11"/>
  <c r="K30" i="11"/>
  <c r="O41" i="11" s="1"/>
  <c r="J30" i="11"/>
  <c r="N41" i="11" s="1"/>
  <c r="P38" i="11" l="1"/>
  <c r="U38" i="11" s="1"/>
  <c r="S38" i="11"/>
  <c r="T38" i="11" s="1"/>
  <c r="P41" i="11"/>
</calcChain>
</file>

<file path=xl/sharedStrings.xml><?xml version="1.0" encoding="utf-8"?>
<sst xmlns="http://schemas.openxmlformats.org/spreadsheetml/2006/main" count="266" uniqueCount="174">
  <si>
    <t xml:space="preserve">《世界》  【年度別】　（単位：千円） </t>
  </si>
  <si>
    <t xml:space="preserve">WORLD  Fiscal Year Data  (a thousand yen) </t>
  </si>
  <si>
    <t>Years</t>
  </si>
  <si>
    <t>Exp-Total</t>
  </si>
  <si>
    <t>Imp-Total</t>
  </si>
  <si>
    <t>LNGの占める割合</t>
  </si>
  <si>
    <t>年度</t>
  </si>
  <si>
    <t>マレーシア</t>
  </si>
  <si>
    <t>ブルネイ</t>
  </si>
  <si>
    <t>インドネシア</t>
  </si>
  <si>
    <t>カタール</t>
  </si>
  <si>
    <t>オマーン</t>
  </si>
  <si>
    <t>アラブ首長国連邦</t>
  </si>
  <si>
    <t>イエメン</t>
  </si>
  <si>
    <t>ノルウェー</t>
  </si>
  <si>
    <t>オランダ</t>
  </si>
  <si>
    <t>ベルギー</t>
  </si>
  <si>
    <t>フランス</t>
  </si>
  <si>
    <t>スペイン</t>
  </si>
  <si>
    <t>ロシア</t>
  </si>
  <si>
    <t>アメリカ</t>
  </si>
  <si>
    <t>トリニダード・トバゴ</t>
  </si>
  <si>
    <t>ペルー</t>
  </si>
  <si>
    <t>ブラジル</t>
  </si>
  <si>
    <t>アルジェリア</t>
  </si>
  <si>
    <t>エジプト</t>
  </si>
  <si>
    <t>ナイジェリア</t>
  </si>
  <si>
    <t>赤道ギニア</t>
  </si>
  <si>
    <t>アンゴラ</t>
  </si>
  <si>
    <t>オーストラリア</t>
  </si>
  <si>
    <t>平均</t>
  </si>
  <si>
    <t>平均はその他の国を含む。</t>
  </si>
  <si>
    <t>(1987年以前は27.11-210)</t>
  </si>
  <si>
    <t>貿易月表の品目番号は2711.11-000である。</t>
  </si>
  <si>
    <t>（注釈）</t>
  </si>
  <si>
    <t>パプアニューギニア</t>
  </si>
  <si>
    <r>
      <rPr>
        <sz val="11"/>
        <rFont val="ＭＳ Ｐゴシック"/>
        <family val="3"/>
        <charset val="128"/>
      </rPr>
      <t>円</t>
    </r>
    <r>
      <rPr>
        <sz val="10"/>
        <color theme="1"/>
        <rFont val="Times New Roman"/>
        <family val="1"/>
      </rPr>
      <t>/</t>
    </r>
    <r>
      <rPr>
        <sz val="11"/>
        <rFont val="ＭＳ Ｐゴシック"/>
        <family val="3"/>
        <charset val="128"/>
      </rPr>
      <t>トン</t>
    </r>
  </si>
  <si>
    <r>
      <rPr>
        <sz val="11"/>
        <rFont val="ＭＳ Ｐゴシック"/>
        <family val="3"/>
        <charset val="128"/>
      </rPr>
      <t>単位</t>
    </r>
    <r>
      <rPr>
        <sz val="10"/>
        <color theme="1"/>
        <rFont val="Times New Roman"/>
        <family val="1"/>
      </rPr>
      <t xml:space="preserve">: </t>
    </r>
  </si>
  <si>
    <r>
      <rPr>
        <sz val="11"/>
        <rFont val="ＭＳ Ｐゴシック"/>
        <family val="3"/>
        <charset val="128"/>
      </rPr>
      <t>日本貿易月表</t>
    </r>
  </si>
  <si>
    <r>
      <rPr>
        <sz val="11"/>
        <rFont val="ＭＳ Ｐゴシック"/>
        <family val="3"/>
        <charset val="128"/>
      </rPr>
      <t>出所</t>
    </r>
    <r>
      <rPr>
        <sz val="10"/>
        <color theme="1"/>
        <rFont val="Times New Roman"/>
        <family val="1"/>
      </rPr>
      <t xml:space="preserve">: </t>
    </r>
  </si>
  <si>
    <r>
      <rPr>
        <sz val="11"/>
        <rFont val="ＭＳ Ｐゴシック"/>
        <family val="3"/>
        <charset val="128"/>
      </rPr>
      <t>更新日</t>
    </r>
    <r>
      <rPr>
        <sz val="10"/>
        <color theme="1"/>
        <rFont val="Times New Roman"/>
        <family val="1"/>
      </rPr>
      <t xml:space="preserve">: </t>
    </r>
  </si>
  <si>
    <t>注釈へ</t>
  </si>
  <si>
    <r>
      <t>LNG</t>
    </r>
    <r>
      <rPr>
        <b/>
        <sz val="10"/>
        <color theme="1"/>
        <rFont val="ＭＳ Ｐ明朝"/>
        <family val="1"/>
        <charset val="128"/>
      </rPr>
      <t>輸入</t>
    </r>
    <r>
      <rPr>
        <b/>
        <sz val="10"/>
        <color theme="1"/>
        <rFont val="Times New Roman"/>
        <family val="1"/>
      </rPr>
      <t>CIF</t>
    </r>
    <r>
      <rPr>
        <b/>
        <sz val="10"/>
        <color theme="1"/>
        <rFont val="ＭＳ Ｐ明朝"/>
        <family val="1"/>
        <charset val="128"/>
      </rPr>
      <t>価格の推移</t>
    </r>
    <r>
      <rPr>
        <b/>
        <sz val="10"/>
        <color theme="1"/>
        <rFont val="Times New Roman"/>
        <family val="1"/>
      </rPr>
      <t>/</t>
    </r>
    <r>
      <rPr>
        <b/>
        <sz val="10"/>
        <color theme="1"/>
        <rFont val="ＭＳ Ｐ明朝"/>
        <family val="1"/>
        <charset val="128"/>
      </rPr>
      <t>年度</t>
    </r>
  </si>
  <si>
    <t>数量は千トン、金額は百万円</t>
  </si>
  <si>
    <t>合計
金額</t>
  </si>
  <si>
    <t>パプアニューギニア
金額</t>
  </si>
  <si>
    <t>オーストラリア
金額</t>
  </si>
  <si>
    <t>アンゴラ
金額</t>
  </si>
  <si>
    <t>赤道ギニア
金額</t>
  </si>
  <si>
    <t>ナイジェリア
金額</t>
  </si>
  <si>
    <t>エジプト
金額</t>
  </si>
  <si>
    <t>アルジェリア
金額</t>
  </si>
  <si>
    <t>ブラジル
金額</t>
  </si>
  <si>
    <t>ペルー
金額</t>
  </si>
  <si>
    <t>トリニダード・トバゴ
金額</t>
  </si>
  <si>
    <t>アメリカ
金額</t>
  </si>
  <si>
    <t>ロシア
金額</t>
  </si>
  <si>
    <t>スペイン
金額</t>
  </si>
  <si>
    <t>フランス
金額</t>
  </si>
  <si>
    <t>ベルギー
金額</t>
  </si>
  <si>
    <t>オランダ
金額</t>
  </si>
  <si>
    <t>ノルウェー
金額</t>
  </si>
  <si>
    <t>イエメン
金額</t>
  </si>
  <si>
    <t>アラブ首長国連邦
金額</t>
  </si>
  <si>
    <t>オマーン
金額</t>
  </si>
  <si>
    <t>カタール
金額</t>
  </si>
  <si>
    <t>インドネシア
金額</t>
  </si>
  <si>
    <t>ブルネイ
金額</t>
  </si>
  <si>
    <t>マレーシア
金額</t>
  </si>
  <si>
    <t>合計
数量</t>
  </si>
  <si>
    <t>パプアニューギニア
数量</t>
  </si>
  <si>
    <t>オーストラリア
数量</t>
  </si>
  <si>
    <t>アンゴラ
数量</t>
  </si>
  <si>
    <t>赤道ギニア
数量</t>
  </si>
  <si>
    <t>ナイジェリア
数量</t>
  </si>
  <si>
    <t>エジプト
数量</t>
  </si>
  <si>
    <t>アルジェリア
数量</t>
  </si>
  <si>
    <t>ブラジル
数量</t>
  </si>
  <si>
    <t>ペルー
数量</t>
  </si>
  <si>
    <t>トリニダード・トバゴ
数量</t>
  </si>
  <si>
    <t>アメリカ
数量</t>
  </si>
  <si>
    <t>ロシア
数量</t>
  </si>
  <si>
    <t>スペイン
数量</t>
  </si>
  <si>
    <t>フランス
数量</t>
  </si>
  <si>
    <t>ベルギー
数量</t>
  </si>
  <si>
    <t>オランダ
数量</t>
  </si>
  <si>
    <t>ノルウェー
数量</t>
  </si>
  <si>
    <t>イエメン
数量</t>
  </si>
  <si>
    <t>アラブ首長国連邦
数量</t>
  </si>
  <si>
    <t>オマーン
数量</t>
  </si>
  <si>
    <t>カタール
数量</t>
  </si>
  <si>
    <t>インドネシア
数量</t>
  </si>
  <si>
    <t>ブルネイ
数量</t>
  </si>
  <si>
    <t>マレーシア
数量</t>
  </si>
  <si>
    <r>
      <t>LNG</t>
    </r>
    <r>
      <rPr>
        <b/>
        <sz val="10"/>
        <color theme="1"/>
        <rFont val="ＭＳ Ｐ明朝"/>
        <family val="1"/>
        <charset val="128"/>
      </rPr>
      <t>通関輸入額・数量の推移</t>
    </r>
    <r>
      <rPr>
        <b/>
        <sz val="10"/>
        <color theme="1"/>
        <rFont val="Times New Roman"/>
        <family val="1"/>
      </rPr>
      <t>/</t>
    </r>
    <r>
      <rPr>
        <b/>
        <sz val="10"/>
        <color theme="1"/>
        <rFont val="ＭＳ Ｐ明朝"/>
        <family val="1"/>
        <charset val="128"/>
      </rPr>
      <t>年度</t>
    </r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</si>
  <si>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05</t>
    </r>
    <phoneticPr fontId="6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</si>
  <si>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10</t>
    </r>
    <phoneticPr fontId="6"/>
  </si>
  <si>
    <t>韓国</t>
  </si>
  <si>
    <t>シンガポール</t>
  </si>
  <si>
    <t>韓国
数量</t>
  </si>
  <si>
    <t>シンガポール
数量</t>
  </si>
  <si>
    <t>韓国
金額</t>
  </si>
  <si>
    <t>シンガポール
金額</t>
  </si>
  <si>
    <t>出典:財務省「日本貿易統計」を基に作成</t>
    <rPh sb="3" eb="6">
      <t>ザイムショウ</t>
    </rPh>
    <rPh sb="7" eb="9">
      <t>ニホン</t>
    </rPh>
    <rPh sb="9" eb="11">
      <t>ボウエキ</t>
    </rPh>
    <rPh sb="11" eb="13">
      <t>トウケイ</t>
    </rPh>
    <rPh sb="15" eb="16">
      <t>モト</t>
    </rPh>
    <phoneticPr fontId="6"/>
  </si>
  <si>
    <t>財務省貿易統計</t>
    <rPh sb="0" eb="3">
      <t>ザイムショウ</t>
    </rPh>
    <rPh sb="3" eb="5">
      <t>ボウエキ</t>
    </rPh>
    <rPh sb="5" eb="7">
      <t>トウケイ</t>
    </rPh>
    <phoneticPr fontId="6"/>
  </si>
  <si>
    <t>タイトル</t>
  </si>
  <si>
    <t>品別国別表</t>
  </si>
  <si>
    <t>輸出入</t>
  </si>
  <si>
    <t>輸入</t>
  </si>
  <si>
    <t>年月</t>
  </si>
  <si>
    <t>2018年度全期</t>
  </si>
  <si>
    <t>品目</t>
  </si>
  <si>
    <t>品目コード指定</t>
  </si>
  <si>
    <t>'2711</t>
  </si>
  <si>
    <t>国</t>
  </si>
  <si>
    <t>全対象指定</t>
  </si>
  <si>
    <t>単位:(1000円)</t>
  </si>
  <si>
    <t>LNG</t>
    <phoneticPr fontId="15"/>
  </si>
  <si>
    <t>国名</t>
  </si>
  <si>
    <t>第１単位</t>
  </si>
  <si>
    <t>第２単位</t>
  </si>
  <si>
    <t>当月第１数量</t>
  </si>
  <si>
    <t>当月第２数量</t>
  </si>
  <si>
    <t>当月金額</t>
  </si>
  <si>
    <t>累計第１数量</t>
  </si>
  <si>
    <t>累計第２数量</t>
  </si>
  <si>
    <t>累計金額</t>
  </si>
  <si>
    <t>2711.11-000</t>
  </si>
  <si>
    <t>'113</t>
  </si>
  <si>
    <t>MT</t>
  </si>
  <si>
    <t>'116</t>
  </si>
  <si>
    <t>'118</t>
  </si>
  <si>
    <t>'140</t>
  </si>
  <si>
    <t>'141</t>
  </si>
  <si>
    <t>'147</t>
  </si>
  <si>
    <t>'202</t>
  </si>
  <si>
    <t>'207</t>
  </si>
  <si>
    <t>'210</t>
  </si>
  <si>
    <t>'224</t>
  </si>
  <si>
    <t>'304</t>
  </si>
  <si>
    <t>アメリカ合衆国</t>
  </si>
  <si>
    <t>'407</t>
  </si>
  <si>
    <t>'506</t>
  </si>
  <si>
    <t>'524</t>
  </si>
  <si>
    <t>'530</t>
  </si>
  <si>
    <t>'535</t>
  </si>
  <si>
    <t>'601</t>
  </si>
  <si>
    <t>'602</t>
  </si>
  <si>
    <t>円/トン</t>
    <rPh sb="0" eb="1">
      <t>エン</t>
    </rPh>
    <phoneticPr fontId="1"/>
  </si>
  <si>
    <t>数量計</t>
    <rPh sb="0" eb="2">
      <t>スウリョウ</t>
    </rPh>
    <rPh sb="2" eb="3">
      <t>ケイ</t>
    </rPh>
    <phoneticPr fontId="1"/>
  </si>
  <si>
    <t>金額計</t>
    <rPh sb="0" eb="2">
      <t>キンガク</t>
    </rPh>
    <rPh sb="2" eb="3">
      <t>ケイ</t>
    </rPh>
    <phoneticPr fontId="1"/>
  </si>
  <si>
    <t>平均金額</t>
    <rPh sb="0" eb="2">
      <t>ヘイキン</t>
    </rPh>
    <rPh sb="2" eb="4">
      <t>キンガク</t>
    </rPh>
    <phoneticPr fontId="1"/>
  </si>
  <si>
    <t>合計</t>
    <rPh sb="0" eb="2">
      <t>ゴウケイ</t>
    </rPh>
    <phoneticPr fontId="1"/>
  </si>
  <si>
    <t>世界計</t>
    <rPh sb="0" eb="2">
      <t>セカイ</t>
    </rPh>
    <rPh sb="2" eb="3">
      <t>ケイ</t>
    </rPh>
    <phoneticPr fontId="1"/>
  </si>
  <si>
    <t>CHECK</t>
  </si>
  <si>
    <t>LNG</t>
    <phoneticPr fontId="6"/>
  </si>
  <si>
    <t>平均金額</t>
    <rPh sb="0" eb="2">
      <t>ヘイキン</t>
    </rPh>
    <rPh sb="2" eb="4">
      <t>キンガク</t>
    </rPh>
    <phoneticPr fontId="6"/>
  </si>
  <si>
    <t>数量</t>
    <rPh sb="0" eb="2">
      <t>スウリョウ</t>
    </rPh>
    <phoneticPr fontId="6"/>
  </si>
  <si>
    <t>金額</t>
    <rPh sb="0" eb="2">
      <t>キンガク</t>
    </rPh>
    <phoneticPr fontId="6"/>
  </si>
  <si>
    <t>トン</t>
    <phoneticPr fontId="6"/>
  </si>
  <si>
    <t>キロトン</t>
    <phoneticPr fontId="6"/>
  </si>
  <si>
    <t>1000円</t>
    <rPh sb="4" eb="5">
      <t>エン</t>
    </rPh>
    <phoneticPr fontId="6"/>
  </si>
  <si>
    <t>百万円</t>
    <rPh sb="0" eb="3">
      <t>ヒャクマンエン</t>
    </rPh>
    <phoneticPr fontId="6"/>
  </si>
  <si>
    <t>円/トン</t>
    <rPh sb="0" eb="1">
      <t>エン</t>
    </rPh>
    <phoneticPr fontId="6"/>
  </si>
  <si>
    <t>2018</t>
  </si>
  <si>
    <t>LNG価格（円/トン)</t>
    <phoneticPr fontId="6"/>
  </si>
  <si>
    <t>https://www.customs.go.jp/toukei/latest/index.htm</t>
    <phoneticPr fontId="6"/>
  </si>
  <si>
    <t>H30</t>
    <phoneticPr fontId="6"/>
  </si>
  <si>
    <t xml:space="preserve">H29 </t>
    <phoneticPr fontId="6"/>
  </si>
  <si>
    <t xml:space="preserve">H28 </t>
    <phoneticPr fontId="6"/>
  </si>
  <si>
    <t xml:space="preserve">H27 </t>
    <phoneticPr fontId="6"/>
  </si>
  <si>
    <t xml:space="preserve">H26 </t>
    <phoneticPr fontId="6"/>
  </si>
  <si>
    <t>→2017年度以降　右記資料データを参照</t>
    <rPh sb="5" eb="7">
      <t>ネンド</t>
    </rPh>
    <rPh sb="7" eb="9">
      <t>イコウ</t>
    </rPh>
    <rPh sb="10" eb="12">
      <t>ウキ</t>
    </rPh>
    <rPh sb="12" eb="14">
      <t>シリョウ</t>
    </rPh>
    <rPh sb="18" eb="20">
      <t>サンショウ</t>
    </rPh>
    <phoneticPr fontId="6"/>
  </si>
  <si>
    <t>【第213-1-15】LNGの輸入価格とLNG輸入額が輸入全体に占める割合</t>
    <rPh sb="27" eb="29">
      <t>ユニュウ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</si>
</sst>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_ ;[Red]\-#,##0.0\ "/>
    <numFmt numFmtId="177" formatCode="#,##0_ ;[Red]\-#,##0\ "/>
    <numFmt numFmtId="179" formatCode="#,##0_);[Red]\(#,##0\)"/>
    <numFmt numFmtId="180" formatCode="#,##0.00_ "/>
    <numFmt numFmtId="181" formatCode="####&quot;F&quot;"/>
    <numFmt numFmtId="182" formatCode="yyyy/mm/dd"/>
    <numFmt numFmtId="183" formatCode="0.0%"/>
  </numFmts>
  <fonts count="18">
    <font>
      <sz val="11"/>
      <name val="ＭＳ Ｐゴシック"/>
      <family val="3"/>
      <charset val="128"/>
    </font>
    <font>
      <sz val="11"/>
      <name val="Yu Gothic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sz val="14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Times New Roman"/>
      <family val="1"/>
    </font>
    <font>
      <u/>
      <sz val="10"/>
      <color theme="10"/>
      <name val="ＭＳ Ｐ明朝"/>
      <family val="1"/>
      <charset val="128"/>
    </font>
    <font>
      <b/>
      <sz val="10"/>
      <color theme="1"/>
      <name val="Times New Roman"/>
      <family val="1"/>
    </font>
    <font>
      <b/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8" fillId="0" borderId="0"/>
    <xf numFmtId="38" fontId="3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38" fontId="4" fillId="0" borderId="0" xfId="2"/>
    <xf numFmtId="177" fontId="4" fillId="0" borderId="1" xfId="2" applyNumberFormat="1" applyBorder="1"/>
    <xf numFmtId="0" fontId="4" fillId="0" borderId="1" xfId="0" applyFont="1" applyBorder="1" applyAlignment="1">
      <alignment horizontal="center"/>
    </xf>
    <xf numFmtId="177" fontId="4" fillId="0" borderId="0" xfId="2" applyNumberFormat="1"/>
    <xf numFmtId="38" fontId="4" fillId="0" borderId="2" xfId="2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177" fontId="4" fillId="0" borderId="3" xfId="2" applyNumberFormat="1" applyBorder="1"/>
    <xf numFmtId="0" fontId="4" fillId="0" borderId="4" xfId="0" applyFont="1" applyBorder="1" applyAlignment="1">
      <alignment horizontal="center"/>
    </xf>
    <xf numFmtId="177" fontId="4" fillId="0" borderId="4" xfId="2" applyNumberFormat="1" applyBorder="1"/>
    <xf numFmtId="0" fontId="4" fillId="0" borderId="5" xfId="0" applyFont="1" applyBorder="1" applyAlignment="1">
      <alignment horizontal="center"/>
    </xf>
    <xf numFmtId="177" fontId="4" fillId="0" borderId="5" xfId="2" applyNumberFormat="1" applyBorder="1"/>
    <xf numFmtId="40" fontId="4" fillId="0" borderId="0" xfId="2" applyNumberFormat="1"/>
    <xf numFmtId="38" fontId="0" fillId="0" borderId="0" xfId="2" applyFont="1"/>
    <xf numFmtId="49" fontId="4" fillId="0" borderId="1" xfId="0" applyNumberFormat="1" applyFont="1" applyBorder="1" applyAlignment="1">
      <alignment horizontal="center"/>
    </xf>
    <xf numFmtId="179" fontId="4" fillId="0" borderId="0" xfId="2" applyNumberFormat="1"/>
    <xf numFmtId="176" fontId="4" fillId="0" borderId="4" xfId="2" applyNumberFormat="1" applyBorder="1" applyAlignment="1">
      <alignment horizontal="right"/>
    </xf>
    <xf numFmtId="176" fontId="4" fillId="0" borderId="1" xfId="2" applyNumberFormat="1" applyBorder="1" applyAlignment="1">
      <alignment horizontal="right"/>
    </xf>
    <xf numFmtId="176" fontId="4" fillId="0" borderId="5" xfId="2" applyNumberFormat="1" applyBorder="1" applyAlignment="1">
      <alignment horizontal="right"/>
    </xf>
    <xf numFmtId="176" fontId="4" fillId="0" borderId="3" xfId="2" applyNumberFormat="1" applyBorder="1" applyAlignment="1">
      <alignment horizontal="right"/>
    </xf>
    <xf numFmtId="38" fontId="4" fillId="0" borderId="1" xfId="2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0" fillId="2" borderId="0" xfId="0" applyFill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76" fontId="4" fillId="0" borderId="0" xfId="2" applyNumberFormat="1" applyAlignment="1">
      <alignment horizontal="right"/>
    </xf>
    <xf numFmtId="38" fontId="4" fillId="0" borderId="3" xfId="2" applyBorder="1" applyAlignment="1">
      <alignment wrapText="1"/>
    </xf>
    <xf numFmtId="0" fontId="0" fillId="0" borderId="0" xfId="0" applyAlignment="1">
      <alignment vertical="center"/>
    </xf>
    <xf numFmtId="0" fontId="5" fillId="0" borderId="0" xfId="1" applyAlignment="1" applyProtection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2" fillId="0" borderId="0" xfId="7" applyAlignment="1" applyProtection="1">
      <alignment vertical="center"/>
    </xf>
    <xf numFmtId="49" fontId="0" fillId="0" borderId="3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82" fontId="11" fillId="0" borderId="0" xfId="0" applyNumberFormat="1" applyFont="1" applyAlignment="1">
      <alignment vertical="center"/>
    </xf>
    <xf numFmtId="0" fontId="11" fillId="0" borderId="0" xfId="0" applyFont="1" applyAlignment="1">
      <alignment vertical="top" wrapText="1"/>
    </xf>
    <xf numFmtId="181" fontId="11" fillId="0" borderId="0" xfId="0" applyNumberFormat="1" applyFont="1" applyAlignment="1">
      <alignment vertical="center"/>
    </xf>
    <xf numFmtId="180" fontId="11" fillId="0" borderId="0" xfId="0" applyNumberFormat="1" applyFont="1" applyAlignment="1">
      <alignment vertical="center"/>
    </xf>
    <xf numFmtId="0" fontId="11" fillId="0" borderId="0" xfId="0" quotePrefix="1" applyFont="1" applyAlignment="1">
      <alignment vertical="center"/>
    </xf>
    <xf numFmtId="183" fontId="4" fillId="0" borderId="5" xfId="8" applyNumberFormat="1" applyFont="1" applyBorder="1" applyAlignment="1">
      <alignment horizontal="right"/>
    </xf>
    <xf numFmtId="183" fontId="4" fillId="0" borderId="4" xfId="8" applyNumberFormat="1" applyFont="1" applyBorder="1" applyAlignment="1">
      <alignment horizontal="right"/>
    </xf>
    <xf numFmtId="183" fontId="4" fillId="0" borderId="1" xfId="8" applyNumberFormat="1" applyFont="1" applyBorder="1" applyAlignment="1">
      <alignment horizontal="right"/>
    </xf>
    <xf numFmtId="183" fontId="4" fillId="0" borderId="3" xfId="8" applyNumberFormat="1" applyFont="1" applyBorder="1" applyAlignment="1">
      <alignment horizontal="right"/>
    </xf>
    <xf numFmtId="0" fontId="5" fillId="0" borderId="0" xfId="1" applyAlignment="1" applyProtection="1">
      <alignment vertical="center"/>
    </xf>
    <xf numFmtId="40" fontId="0" fillId="0" borderId="0" xfId="2" applyNumberFormat="1" applyFont="1" applyAlignment="1">
      <alignment vertical="center"/>
    </xf>
    <xf numFmtId="0" fontId="0" fillId="0" borderId="1" xfId="0" applyBorder="1" applyAlignment="1">
      <alignment vertical="center"/>
    </xf>
    <xf numFmtId="40" fontId="0" fillId="0" borderId="1" xfId="2" applyNumberFormat="1" applyFont="1" applyBorder="1" applyAlignment="1">
      <alignment vertical="center"/>
    </xf>
    <xf numFmtId="0" fontId="16" fillId="0" borderId="1" xfId="0" applyFont="1" applyBorder="1" applyAlignment="1">
      <alignment vertical="top" wrapText="1"/>
    </xf>
    <xf numFmtId="40" fontId="0" fillId="0" borderId="0" xfId="2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0" fontId="0" fillId="0" borderId="0" xfId="2" applyNumberFormat="1" applyFont="1"/>
    <xf numFmtId="38" fontId="0" fillId="0" borderId="2" xfId="2" applyFont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6" xfId="0" applyFill="1" applyBorder="1" applyAlignment="1">
      <alignment wrapText="1"/>
    </xf>
    <xf numFmtId="0" fontId="0" fillId="0" borderId="0" xfId="0" applyBorder="1"/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wrapText="1"/>
    </xf>
    <xf numFmtId="38" fontId="0" fillId="0" borderId="0" xfId="2" applyFont="1" applyFill="1"/>
    <xf numFmtId="40" fontId="17" fillId="0" borderId="0" xfId="2" applyNumberFormat="1" applyFont="1" applyAlignment="1">
      <alignment vertical="center"/>
    </xf>
    <xf numFmtId="40" fontId="17" fillId="0" borderId="0" xfId="2" applyNumberFormat="1" applyFont="1"/>
    <xf numFmtId="40" fontId="0" fillId="0" borderId="1" xfId="0" applyNumberFormat="1" applyBorder="1" applyAlignment="1">
      <alignment vertical="center"/>
    </xf>
    <xf numFmtId="183" fontId="4" fillId="0" borderId="3" xfId="8" applyNumberFormat="1" applyFont="1" applyFill="1" applyBorder="1" applyAlignment="1">
      <alignment horizontal="right"/>
    </xf>
    <xf numFmtId="38" fontId="7" fillId="0" borderId="0" xfId="2" applyFont="1" applyFill="1"/>
    <xf numFmtId="38" fontId="4" fillId="0" borderId="0" xfId="2" applyFill="1"/>
  </cellXfs>
  <cellStyles count="9">
    <cellStyle name="パーセント" xfId="8" builtinId="5"/>
    <cellStyle name="ハイパーリンク" xfId="1" builtinId="8"/>
    <cellStyle name="ハイパーリンク 2" xfId="7" xr:uid="{00000000-0005-0000-0000-000002000000}"/>
    <cellStyle name="桁区切り" xfId="2" builtinId="6"/>
    <cellStyle name="桁区切り 2" xfId="4" xr:uid="{00000000-0005-0000-0000-000004000000}"/>
    <cellStyle name="標準" xfId="0" builtinId="0"/>
    <cellStyle name="標準 2" xfId="3" xr:uid="{00000000-0005-0000-0000-000006000000}"/>
    <cellStyle name="標準 3" xfId="6" xr:uid="{00000000-0005-0000-0000-000007000000}"/>
    <cellStyle name="未定義" xfId="5" xr:uid="{00000000-0005-0000-0000-000008000000}"/>
  </cellStyles>
  <dxfs count="0"/>
  <tableStyles count="0" defaultTableStyle="TableStyleMedium9" defaultPivotStyle="PivotStyleLight16"/>
  <colors>
    <mruColors>
      <color rgb="FF0B7F1E"/>
      <color rgb="FFFB79EC"/>
      <color rgb="FFFED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833333333333656E-2"/>
          <c:y val="6.5656565656565663E-2"/>
          <c:w val="0.87812500000000293"/>
          <c:h val="0.8569023569023565"/>
        </c:manualLayout>
      </c:layout>
      <c:barChart>
        <c:barDir val="col"/>
        <c:grouping val="clustered"/>
        <c:varyColors val="0"/>
        <c:ser>
          <c:idx val="1"/>
          <c:order val="0"/>
          <c:tx>
            <c:v>総輸入金額に占めるLNG輸入金額の割合（右軸）</c:v>
          </c:tx>
          <c:spPr>
            <a:solidFill>
              <a:srgbClr val="FB79EC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データ!$C$21:$C$56</c:f>
              <c:strCache>
                <c:ptCount val="31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</c:strCache>
            </c:strRef>
          </c:cat>
          <c:val>
            <c:numRef>
              <c:f>データ!$E$11:$E$59</c:f>
              <c:numCache>
                <c:formatCode>0.0%</c:formatCode>
                <c:ptCount val="39"/>
                <c:pt idx="0">
                  <c:v>3.3783536800338194E-2</c:v>
                </c:pt>
                <c:pt idx="1">
                  <c:v>3.6197623716872539E-2</c:v>
                </c:pt>
                <c:pt idx="2">
                  <c:v>4.1206448304059014E-2</c:v>
                </c:pt>
                <c:pt idx="3">
                  <c:v>4.0827023083692925E-2</c:v>
                </c:pt>
                <c:pt idx="4">
                  <c:v>5.110740552973965E-2</c:v>
                </c:pt>
                <c:pt idx="5">
                  <c:v>5.568309707184381E-2</c:v>
                </c:pt>
                <c:pt idx="6">
                  <c:v>4.0568327404007842E-2</c:v>
                </c:pt>
                <c:pt idx="7">
                  <c:v>3.2747287553198286E-2</c:v>
                </c:pt>
                <c:pt idx="8">
                  <c:v>2.5929041653593388E-2</c:v>
                </c:pt>
                <c:pt idx="9">
                  <c:v>2.6719195450805002E-2</c:v>
                </c:pt>
                <c:pt idx="10">
                  <c:v>3.0331680126051863E-2</c:v>
                </c:pt>
                <c:pt idx="11">
                  <c:v>3.134342419324751E-2</c:v>
                </c:pt>
                <c:pt idx="12">
                  <c:v>3.1291036607070437E-2</c:v>
                </c:pt>
                <c:pt idx="13">
                  <c:v>2.8634871983056958E-2</c:v>
                </c:pt>
                <c:pt idx="14">
                  <c:v>2.4490273782910712E-2</c:v>
                </c:pt>
                <c:pt idx="15">
                  <c:v>2.2850605480847306E-2</c:v>
                </c:pt>
                <c:pt idx="16">
                  <c:v>2.617140225598755E-2</c:v>
                </c:pt>
                <c:pt idx="17">
                  <c:v>2.8486391602627253E-2</c:v>
                </c:pt>
                <c:pt idx="18">
                  <c:v>2.6432547395708612E-2</c:v>
                </c:pt>
                <c:pt idx="19">
                  <c:v>2.903023583449368E-2</c:v>
                </c:pt>
                <c:pt idx="20">
                  <c:v>3.5281913477303743E-2</c:v>
                </c:pt>
                <c:pt idx="21">
                  <c:v>3.7495467072110836E-2</c:v>
                </c:pt>
                <c:pt idx="22">
                  <c:v>3.5886789214550491E-2</c:v>
                </c:pt>
                <c:pt idx="23">
                  <c:v>3.6572141101550736E-2</c:v>
                </c:pt>
                <c:pt idx="24">
                  <c:v>3.4251468435077231E-2</c:v>
                </c:pt>
                <c:pt idx="25">
                  <c:v>3.5797384904801076E-2</c:v>
                </c:pt>
                <c:pt idx="26">
                  <c:v>3.9883635516273087E-2</c:v>
                </c:pt>
                <c:pt idx="27">
                  <c:v>4.6357888463542621E-2</c:v>
                </c:pt>
                <c:pt idx="28">
                  <c:v>6.2550345910019844E-2</c:v>
                </c:pt>
                <c:pt idx="29">
                  <c:v>5.3049550513310194E-2</c:v>
                </c:pt>
                <c:pt idx="30">
                  <c:v>5.6826822204630971E-2</c:v>
                </c:pt>
                <c:pt idx="31">
                  <c:v>7.7526028817873988E-2</c:v>
                </c:pt>
                <c:pt idx="32">
                  <c:v>8.6190189182688684E-2</c:v>
                </c:pt>
                <c:pt idx="33">
                  <c:v>8.6776931275164976E-2</c:v>
                </c:pt>
                <c:pt idx="34">
                  <c:v>9.2543564162098302E-2</c:v>
                </c:pt>
                <c:pt idx="35">
                  <c:v>6.0419566159345212E-2</c:v>
                </c:pt>
                <c:pt idx="36">
                  <c:v>4.9355662679836473E-2</c:v>
                </c:pt>
                <c:pt idx="37">
                  <c:v>5.3016791615768659E-2</c:v>
                </c:pt>
                <c:pt idx="38">
                  <c:v>5.9150198205226406E-2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7-4551-8D47-F8A844027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2341632"/>
        <c:axId val="102355712"/>
      </c:barChart>
      <c:lineChart>
        <c:grouping val="standard"/>
        <c:varyColors val="0"/>
        <c:ser>
          <c:idx val="0"/>
          <c:order val="1"/>
          <c:tx>
            <c:v>日本に到着するLNGの価格（輸入CIF価格）（左軸）</c:v>
          </c:tx>
          <c:spPr>
            <a:ln w="50800">
              <a:solidFill>
                <a:srgbClr val="0B7F1E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B7F1E"/>
              </a:solidFill>
            </c:spPr>
          </c:marker>
          <c:dPt>
            <c:idx val="20"/>
            <c:bubble3D val="0"/>
            <c:spPr>
              <a:ln w="38100">
                <a:solidFill>
                  <a:srgbClr val="0B7F1E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457-4551-8D47-F8A844027642}"/>
              </c:ext>
            </c:extLst>
          </c:dPt>
          <c:cat>
            <c:strRef>
              <c:f>データ!$C$11:$C$59</c:f>
              <c:strCache>
                <c:ptCount val="39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8">
                  <c:v>2018</c:v>
                </c:pt>
              </c:strCache>
            </c:strRef>
          </c:cat>
          <c:val>
            <c:numRef>
              <c:f>データ!$D$11:$D$59</c:f>
              <c:numCache>
                <c:formatCode>#,##0_ ;[Red]\-#,##0\ </c:formatCode>
                <c:ptCount val="39"/>
                <c:pt idx="0">
                  <c:v>62681</c:v>
                </c:pt>
                <c:pt idx="1">
                  <c:v>68665</c:v>
                </c:pt>
                <c:pt idx="2">
                  <c:v>73975</c:v>
                </c:pt>
                <c:pt idx="3">
                  <c:v>60524</c:v>
                </c:pt>
                <c:pt idx="4">
                  <c:v>62119</c:v>
                </c:pt>
                <c:pt idx="5">
                  <c:v>58181</c:v>
                </c:pt>
                <c:pt idx="6">
                  <c:v>28448</c:v>
                </c:pt>
                <c:pt idx="7">
                  <c:v>24789</c:v>
                </c:pt>
                <c:pt idx="8">
                  <c:v>20535</c:v>
                </c:pt>
                <c:pt idx="9">
                  <c:v>24587</c:v>
                </c:pt>
                <c:pt idx="10">
                  <c:v>28729</c:v>
                </c:pt>
                <c:pt idx="11">
                  <c:v>25578</c:v>
                </c:pt>
                <c:pt idx="12">
                  <c:v>23463</c:v>
                </c:pt>
                <c:pt idx="13">
                  <c:v>18899</c:v>
                </c:pt>
                <c:pt idx="14">
                  <c:v>16754</c:v>
                </c:pt>
                <c:pt idx="15">
                  <c:v>17235</c:v>
                </c:pt>
                <c:pt idx="16">
                  <c:v>22355</c:v>
                </c:pt>
                <c:pt idx="17">
                  <c:v>23545</c:v>
                </c:pt>
                <c:pt idx="18">
                  <c:v>18908</c:v>
                </c:pt>
                <c:pt idx="19">
                  <c:v>20306</c:v>
                </c:pt>
                <c:pt idx="20">
                  <c:v>27655</c:v>
                </c:pt>
                <c:pt idx="21">
                  <c:v>28600</c:v>
                </c:pt>
                <c:pt idx="22">
                  <c:v>28091</c:v>
                </c:pt>
                <c:pt idx="23">
                  <c:v>28024</c:v>
                </c:pt>
                <c:pt idx="24">
                  <c:v>29746</c:v>
                </c:pt>
                <c:pt idx="25">
                  <c:v>37401</c:v>
                </c:pt>
                <c:pt idx="26">
                  <c:v>43120</c:v>
                </c:pt>
                <c:pt idx="27">
                  <c:v>50873</c:v>
                </c:pt>
                <c:pt idx="28">
                  <c:v>66017</c:v>
                </c:pt>
                <c:pt idx="29">
                  <c:v>43029</c:v>
                </c:pt>
                <c:pt idx="30">
                  <c:v>50299</c:v>
                </c:pt>
                <c:pt idx="31">
                  <c:v>64970</c:v>
                </c:pt>
                <c:pt idx="32">
                  <c:v>71538</c:v>
                </c:pt>
                <c:pt idx="33">
                  <c:v>83693</c:v>
                </c:pt>
                <c:pt idx="34">
                  <c:v>87061</c:v>
                </c:pt>
                <c:pt idx="35">
                  <c:v>54382</c:v>
                </c:pt>
                <c:pt idx="36">
                  <c:v>39364</c:v>
                </c:pt>
                <c:pt idx="37">
                  <c:v>48544</c:v>
                </c:pt>
                <c:pt idx="38">
                  <c:v>60436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57-4551-8D47-F8A844027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24864"/>
        <c:axId val="102339712"/>
      </c:lineChart>
      <c:catAx>
        <c:axId val="10232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</a:t>
                </a: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年度</a:t>
                </a: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3813706172291822"/>
              <c:y val="0.937709400573210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33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339712"/>
        <c:scaling>
          <c:orientation val="minMax"/>
          <c:max val="1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324864"/>
        <c:crosses val="autoZero"/>
        <c:crossBetween val="between"/>
        <c:majorUnit val="20000"/>
        <c:dispUnits>
          <c:builtInUnit val="tenThousands"/>
          <c:dispUnitsLbl>
            <c:layout>
              <c:manualLayout>
                <c:xMode val="edge"/>
                <c:yMode val="edge"/>
                <c:x val="0"/>
                <c:y val="4.4900750779443494E-3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en-US" altLang="ja-JP"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(</a:t>
                  </a:r>
                  <a:r>
                    <a:rPr lang="ja-JP" altLang="en-US"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万円</a:t>
                  </a:r>
                  <a:r>
                    <a:rPr lang="en-US" altLang="ja-JP"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/</a:t>
                  </a:r>
                  <a:r>
                    <a:rPr lang="ja-JP" altLang="en-US"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トン</a:t>
                  </a:r>
                  <a:r>
                    <a:rPr lang="en-US" altLang="ja-JP"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102341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355712"/>
        <c:crosses val="autoZero"/>
        <c:auto val="1"/>
        <c:lblAlgn val="ctr"/>
        <c:lblOffset val="100"/>
        <c:noMultiLvlLbl val="0"/>
      </c:catAx>
      <c:valAx>
        <c:axId val="102355712"/>
        <c:scaling>
          <c:orientation val="minMax"/>
          <c:max val="0.1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341632"/>
        <c:crosses val="max"/>
        <c:crossBetween val="between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2" workbookViewId="0"/>
  </sheetViews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293" cy="5656921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0.16137</cdr:x>
      <cdr:y>0.27721</cdr:y>
    </cdr:from>
    <cdr:to>
      <cdr:x>0.53113</cdr:x>
      <cdr:y>0.37577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475213" y="1568140"/>
          <a:ext cx="3380214" cy="557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0.22497</cdr:x>
      <cdr:y>0.4846</cdr:y>
    </cdr:from>
    <cdr:to>
      <cdr:x>0.60318</cdr:x>
      <cdr:y>0.54218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059216" y="2741344"/>
          <a:ext cx="3461845" cy="3257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1400" baseline="0">
              <a:latin typeface="ＭＳ Ｐゴシック" panose="020B0600070205080204" pitchFamily="50" charset="-128"/>
              <a:ea typeface="+mn-ea"/>
            </a:rPr>
            <a:t>輸入総額に占める</a:t>
          </a:r>
          <a:r>
            <a:rPr lang="en-US" altLang="ja-JP" sz="14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LNG</a:t>
          </a:r>
          <a:r>
            <a:rPr lang="ja-JP" altLang="en-US" sz="14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輸入額の割合</a:t>
          </a:r>
          <a:r>
            <a:rPr lang="en-US" altLang="ja-JP" sz="14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4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右軸</a:t>
          </a:r>
          <a:r>
            <a:rPr lang="en-US" altLang="ja-JP" sz="14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4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0.17535</cdr:x>
      <cdr:y>0.27105</cdr:y>
    </cdr:from>
    <cdr:to>
      <cdr:x>0.39028</cdr:x>
      <cdr:y>0.32863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1605030" y="1533308"/>
          <a:ext cx="1967333" cy="3257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altLang="ja-JP" sz="14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LNG</a:t>
          </a:r>
          <a:r>
            <a:rPr lang="ja-JP" altLang="en-US" sz="14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輸入</a:t>
          </a:r>
          <a:r>
            <a:rPr lang="en-US" altLang="ja-JP" sz="1400" baseline="0">
              <a:latin typeface="ＭＳ Ｐゴシック" panose="020B0600070205080204" pitchFamily="50" charset="-128"/>
              <a:ea typeface="+mn-ea"/>
            </a:rPr>
            <a:t>CIF</a:t>
          </a:r>
          <a:r>
            <a:rPr lang="ja-JP" altLang="en-US" sz="14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価格</a:t>
          </a:r>
          <a:r>
            <a:rPr lang="en-US" altLang="ja-JP" sz="14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4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左軸</a:t>
          </a:r>
          <a:r>
            <a:rPr lang="en-US" altLang="ja-JP" sz="14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4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0.11944</cdr:x>
      <cdr:y>0.3039</cdr:y>
    </cdr:from>
    <cdr:to>
      <cdr:x>0.169</cdr:x>
      <cdr:y>0.32444</cdr:y>
    </cdr:to>
    <cdr:sp macro="" textlink="">
      <cdr:nvSpPr>
        <cdr:cNvPr id="8" name="直線矢印コネクタ 7"/>
        <cdr:cNvSpPr/>
      </cdr:nvSpPr>
      <cdr:spPr bwMode="auto">
        <a:xfrm xmlns:a="http://schemas.openxmlformats.org/drawingml/2006/main" flipH="1">
          <a:off x="1091890" y="1719146"/>
          <a:ext cx="453019" cy="116159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0.5248</cdr:x>
      <cdr:y>0.53183</cdr:y>
    </cdr:from>
    <cdr:to>
      <cdr:x>0.53496</cdr:x>
      <cdr:y>0.58727</cdr:y>
    </cdr:to>
    <cdr:sp macro="" textlink="">
      <cdr:nvSpPr>
        <cdr:cNvPr id="9" name="直線矢印コネクタ 8"/>
        <cdr:cNvSpPr/>
      </cdr:nvSpPr>
      <cdr:spPr bwMode="auto">
        <a:xfrm xmlns:a="http://schemas.openxmlformats.org/drawingml/2006/main">
          <a:off x="4803663" y="3008520"/>
          <a:ext cx="92997" cy="313620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220980</xdr:colOff>
      <xdr:row>3</xdr:row>
      <xdr:rowOff>19050</xdr:rowOff>
    </xdr:from>
    <xdr:to>
      <xdr:col>18</xdr:col>
      <xdr:colOff>201930</xdr:colOff>
      <xdr:row>57</xdr:row>
      <xdr:rowOff>144780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9B8A61A-650C-421E-9B2E-9C11176F7B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24" t="15261" r="68151" b="4432"/>
        <a:stretch/>
      </xdr:blipFill>
      <xdr:spPr>
        <a:xfrm>
          <a:off x="7279005" y="533400"/>
          <a:ext cx="7296150" cy="9384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customs.go.jp/toukei/latest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71"/>
  <sheetViews>
    <sheetView showGridLines="0" zoomScaleNormal="70" workbookViewId="0">
      <selection activeCell="B2" sqref="B2"/>
    </sheetView>
  </sheetViews>
  <sheetFormatPr defaultColWidth="9" defaultRowHeight="13.5" outlineLevelRow="1"/>
  <cols>
    <col min="1" max="1" width="5.625" style="1" customWidth="1"/>
    <col min="2" max="3" width="14.875" style="1" customWidth="1"/>
    <col min="4" max="4" width="20.625" style="1" customWidth="1"/>
    <col min="5" max="5" width="16.5" style="1" bestFit="1" customWidth="1"/>
    <col min="6" max="16384" width="9" style="1"/>
  </cols>
  <sheetData>
    <row r="1" spans="2:5">
      <c r="B1" s="66"/>
      <c r="C1" s="66"/>
      <c r="D1" s="66"/>
      <c r="E1" s="66"/>
    </row>
    <row r="2" spans="2:5">
      <c r="B2" s="61" t="s">
        <v>173</v>
      </c>
      <c r="C2" s="67"/>
      <c r="D2" s="67"/>
      <c r="E2" s="67"/>
    </row>
    <row r="4" spans="2:5">
      <c r="E4" s="20" t="s">
        <v>5</v>
      </c>
    </row>
    <row r="5" spans="2:5" ht="15" customHeight="1">
      <c r="B5" s="5" t="s">
        <v>6</v>
      </c>
      <c r="C5" s="5"/>
      <c r="D5" s="53" t="s">
        <v>165</v>
      </c>
      <c r="E5" s="26"/>
    </row>
    <row r="6" spans="2:5" ht="14.25" hidden="1" customHeight="1" outlineLevel="1" thickTop="1">
      <c r="B6" s="8"/>
      <c r="C6" s="8"/>
      <c r="D6" s="9"/>
      <c r="E6" s="19"/>
    </row>
    <row r="7" spans="2:5" hidden="1" outlineLevel="1">
      <c r="B7" s="3"/>
      <c r="C7" s="3"/>
      <c r="D7" s="2"/>
      <c r="E7" s="17"/>
    </row>
    <row r="8" spans="2:5" hidden="1" outlineLevel="1">
      <c r="B8" s="3"/>
      <c r="C8" s="3"/>
      <c r="D8" s="2"/>
      <c r="E8" s="17"/>
    </row>
    <row r="9" spans="2:5" hidden="1" outlineLevel="1">
      <c r="B9" s="3"/>
      <c r="C9" s="3"/>
      <c r="D9" s="2"/>
      <c r="E9" s="17"/>
    </row>
    <row r="10" spans="2:5" hidden="1" outlineLevel="1">
      <c r="B10" s="3"/>
      <c r="C10" s="3"/>
      <c r="D10" s="2"/>
      <c r="E10" s="17"/>
    </row>
    <row r="11" spans="2:5" ht="14.25" hidden="1" outlineLevel="1" thickBot="1">
      <c r="B11" s="10"/>
      <c r="C11" s="10"/>
      <c r="D11" s="11"/>
      <c r="E11" s="18"/>
    </row>
    <row r="12" spans="2:5" ht="14.25" hidden="1" outlineLevel="1" thickTop="1">
      <c r="B12" s="6"/>
      <c r="C12" s="6"/>
      <c r="D12" s="7"/>
      <c r="E12" s="16"/>
    </row>
    <row r="13" spans="2:5" hidden="1" outlineLevel="1">
      <c r="B13" s="3"/>
      <c r="C13" s="3"/>
      <c r="D13" s="2"/>
      <c r="E13" s="17"/>
    </row>
    <row r="14" spans="2:5" hidden="1" outlineLevel="1">
      <c r="B14" s="3"/>
      <c r="C14" s="3"/>
      <c r="D14" s="2"/>
      <c r="E14" s="17"/>
    </row>
    <row r="15" spans="2:5" hidden="1" outlineLevel="1">
      <c r="B15" s="3"/>
      <c r="C15" s="3"/>
      <c r="D15" s="2"/>
      <c r="E15" s="17"/>
    </row>
    <row r="16" spans="2:5" ht="14.25" hidden="1" outlineLevel="1" thickBot="1">
      <c r="B16" s="10"/>
      <c r="C16" s="10"/>
      <c r="D16" s="11"/>
      <c r="E16" s="18"/>
    </row>
    <row r="17" spans="2:5" ht="14.25" hidden="1" outlineLevel="1" thickTop="1">
      <c r="B17" s="6"/>
      <c r="C17" s="6"/>
      <c r="D17" s="7"/>
      <c r="E17" s="16"/>
    </row>
    <row r="18" spans="2:5" hidden="1" outlineLevel="1">
      <c r="B18" s="3"/>
      <c r="C18" s="3"/>
      <c r="D18" s="2"/>
      <c r="E18" s="17"/>
    </row>
    <row r="19" spans="2:5" hidden="1" outlineLevel="1">
      <c r="B19" s="3"/>
      <c r="C19" s="3"/>
      <c r="D19" s="2"/>
      <c r="E19" s="17"/>
    </row>
    <row r="20" spans="2:5" hidden="1" outlineLevel="1">
      <c r="B20" s="3"/>
      <c r="C20" s="3"/>
      <c r="D20" s="2"/>
      <c r="E20" s="17"/>
    </row>
    <row r="21" spans="2:5" ht="14.25" collapsed="1" thickBot="1">
      <c r="B21" s="10">
        <v>1980</v>
      </c>
      <c r="C21" s="10">
        <v>1980</v>
      </c>
      <c r="D21" s="11">
        <v>62681</v>
      </c>
      <c r="E21" s="41">
        <v>3.3783536800338194E-2</v>
      </c>
    </row>
    <row r="22" spans="2:5" ht="14.25" thickTop="1">
      <c r="B22" s="6">
        <v>1981</v>
      </c>
      <c r="C22" s="6"/>
      <c r="D22" s="7">
        <v>68665</v>
      </c>
      <c r="E22" s="42">
        <v>3.6197623716872539E-2</v>
      </c>
    </row>
    <row r="23" spans="2:5">
      <c r="B23" s="3">
        <v>1982</v>
      </c>
      <c r="C23" s="3"/>
      <c r="D23" s="2">
        <v>73975</v>
      </c>
      <c r="E23" s="43">
        <v>4.1206448304059014E-2</v>
      </c>
    </row>
    <row r="24" spans="2:5">
      <c r="B24" s="3">
        <v>1983</v>
      </c>
      <c r="C24" s="3"/>
      <c r="D24" s="2">
        <v>60524</v>
      </c>
      <c r="E24" s="43">
        <v>4.0827023083692925E-2</v>
      </c>
    </row>
    <row r="25" spans="2:5">
      <c r="B25" s="3">
        <v>1984</v>
      </c>
      <c r="C25" s="3"/>
      <c r="D25" s="2">
        <v>62119</v>
      </c>
      <c r="E25" s="43">
        <v>5.110740552973965E-2</v>
      </c>
    </row>
    <row r="26" spans="2:5" ht="14.25" thickBot="1">
      <c r="B26" s="10">
        <v>1985</v>
      </c>
      <c r="C26" s="10">
        <v>1985</v>
      </c>
      <c r="D26" s="11">
        <v>58181</v>
      </c>
      <c r="E26" s="41">
        <v>5.568309707184381E-2</v>
      </c>
    </row>
    <row r="27" spans="2:5" ht="14.25" thickTop="1">
      <c r="B27" s="6">
        <v>1986</v>
      </c>
      <c r="C27" s="6"/>
      <c r="D27" s="7">
        <v>28448</v>
      </c>
      <c r="E27" s="42">
        <v>4.0568327404007842E-2</v>
      </c>
    </row>
    <row r="28" spans="2:5">
      <c r="B28" s="3">
        <v>1987</v>
      </c>
      <c r="C28" s="3"/>
      <c r="D28" s="2">
        <v>24789</v>
      </c>
      <c r="E28" s="43">
        <v>3.2747287553198286E-2</v>
      </c>
    </row>
    <row r="29" spans="2:5">
      <c r="B29" s="3">
        <v>1988</v>
      </c>
      <c r="C29" s="3"/>
      <c r="D29" s="2">
        <v>20535</v>
      </c>
      <c r="E29" s="43">
        <v>2.5929041653593388E-2</v>
      </c>
    </row>
    <row r="30" spans="2:5">
      <c r="B30" s="3">
        <v>1989</v>
      </c>
      <c r="C30" s="3"/>
      <c r="D30" s="2">
        <v>24587</v>
      </c>
      <c r="E30" s="43">
        <v>2.6719195450805002E-2</v>
      </c>
    </row>
    <row r="31" spans="2:5" ht="14.25" thickBot="1">
      <c r="B31" s="10">
        <v>1990</v>
      </c>
      <c r="C31" s="10">
        <v>1990</v>
      </c>
      <c r="D31" s="11">
        <v>28729</v>
      </c>
      <c r="E31" s="41">
        <v>3.0331680126051863E-2</v>
      </c>
    </row>
    <row r="32" spans="2:5" ht="14.25" thickTop="1">
      <c r="B32" s="6">
        <v>1991</v>
      </c>
      <c r="C32" s="6"/>
      <c r="D32" s="7">
        <v>25578</v>
      </c>
      <c r="E32" s="42">
        <v>3.134342419324751E-2</v>
      </c>
    </row>
    <row r="33" spans="2:5">
      <c r="B33" s="3">
        <v>1992</v>
      </c>
      <c r="C33" s="3"/>
      <c r="D33" s="2">
        <v>23463</v>
      </c>
      <c r="E33" s="43">
        <v>3.1291036607070437E-2</v>
      </c>
    </row>
    <row r="34" spans="2:5">
      <c r="B34" s="3">
        <v>1993</v>
      </c>
      <c r="C34" s="3"/>
      <c r="D34" s="2">
        <v>18899</v>
      </c>
      <c r="E34" s="43">
        <v>2.8634871983056958E-2</v>
      </c>
    </row>
    <row r="35" spans="2:5">
      <c r="B35" s="3">
        <v>1994</v>
      </c>
      <c r="C35" s="3"/>
      <c r="D35" s="2">
        <v>16754</v>
      </c>
      <c r="E35" s="43">
        <v>2.4490273782910712E-2</v>
      </c>
    </row>
    <row r="36" spans="2:5" ht="14.25" thickBot="1">
      <c r="B36" s="10">
        <v>1995</v>
      </c>
      <c r="C36" s="10">
        <v>1995</v>
      </c>
      <c r="D36" s="11">
        <v>17235</v>
      </c>
      <c r="E36" s="41">
        <v>2.2850605480847306E-2</v>
      </c>
    </row>
    <row r="37" spans="2:5" ht="14.25" thickTop="1">
      <c r="B37" s="6">
        <v>1996</v>
      </c>
      <c r="C37" s="6"/>
      <c r="D37" s="7">
        <v>22355</v>
      </c>
      <c r="E37" s="42">
        <v>2.617140225598755E-2</v>
      </c>
    </row>
    <row r="38" spans="2:5">
      <c r="B38" s="3">
        <v>1997</v>
      </c>
      <c r="C38" s="3"/>
      <c r="D38" s="2">
        <v>23545</v>
      </c>
      <c r="E38" s="43">
        <v>2.8486391602627253E-2</v>
      </c>
    </row>
    <row r="39" spans="2:5">
      <c r="B39" s="3">
        <v>1998</v>
      </c>
      <c r="C39" s="3"/>
      <c r="D39" s="2">
        <v>18908</v>
      </c>
      <c r="E39" s="43">
        <v>2.6432547395708612E-2</v>
      </c>
    </row>
    <row r="40" spans="2:5">
      <c r="B40" s="3">
        <v>1999</v>
      </c>
      <c r="C40" s="3"/>
      <c r="D40" s="2">
        <v>20306</v>
      </c>
      <c r="E40" s="43">
        <v>2.903023583449368E-2</v>
      </c>
    </row>
    <row r="41" spans="2:5" ht="14.25" thickBot="1">
      <c r="B41" s="10">
        <v>2000</v>
      </c>
      <c r="C41" s="10">
        <v>2000</v>
      </c>
      <c r="D41" s="11">
        <v>27655</v>
      </c>
      <c r="E41" s="41">
        <v>3.5281913477303743E-2</v>
      </c>
    </row>
    <row r="42" spans="2:5" ht="14.25" thickTop="1">
      <c r="B42" s="6">
        <v>2001</v>
      </c>
      <c r="C42" s="6"/>
      <c r="D42" s="7">
        <v>28600</v>
      </c>
      <c r="E42" s="42">
        <v>3.7495467072110836E-2</v>
      </c>
    </row>
    <row r="43" spans="2:5">
      <c r="B43" s="3">
        <v>2002</v>
      </c>
      <c r="C43" s="3"/>
      <c r="D43" s="2">
        <v>28091</v>
      </c>
      <c r="E43" s="43">
        <v>3.5886789214550491E-2</v>
      </c>
    </row>
    <row r="44" spans="2:5">
      <c r="B44" s="3">
        <v>2003</v>
      </c>
      <c r="C44" s="3"/>
      <c r="D44" s="2">
        <v>28024</v>
      </c>
      <c r="E44" s="43">
        <v>3.6572141101550736E-2</v>
      </c>
    </row>
    <row r="45" spans="2:5">
      <c r="B45" s="3">
        <v>2004</v>
      </c>
      <c r="C45" s="3"/>
      <c r="D45" s="2">
        <v>29746</v>
      </c>
      <c r="E45" s="43">
        <v>3.4251468435077231E-2</v>
      </c>
    </row>
    <row r="46" spans="2:5" ht="14.25" customHeight="1" thickBot="1">
      <c r="B46" s="10">
        <v>2005</v>
      </c>
      <c r="C46" s="33" t="s">
        <v>95</v>
      </c>
      <c r="D46" s="11">
        <v>37401</v>
      </c>
      <c r="E46" s="41">
        <v>3.5797384904801076E-2</v>
      </c>
    </row>
    <row r="47" spans="2:5" ht="14.25" customHeight="1" thickTop="1">
      <c r="B47" s="3">
        <v>2006</v>
      </c>
      <c r="C47" s="3"/>
      <c r="D47" s="2">
        <v>43120</v>
      </c>
      <c r="E47" s="42">
        <v>3.9883635516273087E-2</v>
      </c>
    </row>
    <row r="48" spans="2:5">
      <c r="B48" s="3">
        <v>2007</v>
      </c>
      <c r="C48" s="3"/>
      <c r="D48" s="2">
        <v>50873</v>
      </c>
      <c r="E48" s="43">
        <v>4.6357888463542621E-2</v>
      </c>
    </row>
    <row r="49" spans="2:5">
      <c r="B49" s="3">
        <v>2008</v>
      </c>
      <c r="C49" s="14"/>
      <c r="D49" s="2">
        <v>66017</v>
      </c>
      <c r="E49" s="43">
        <v>6.2550345910019844E-2</v>
      </c>
    </row>
    <row r="50" spans="2:5">
      <c r="B50" s="3">
        <v>2009</v>
      </c>
      <c r="C50" s="14"/>
      <c r="D50" s="2">
        <v>43029</v>
      </c>
      <c r="E50" s="43">
        <v>5.3049550513310194E-2</v>
      </c>
    </row>
    <row r="51" spans="2:5" ht="14.25" thickBot="1">
      <c r="B51" s="10">
        <v>2010</v>
      </c>
      <c r="C51" s="33" t="s">
        <v>96</v>
      </c>
      <c r="D51" s="11">
        <v>50299</v>
      </c>
      <c r="E51" s="41">
        <v>5.6826822204630971E-2</v>
      </c>
    </row>
    <row r="52" spans="2:5" ht="14.25" thickTop="1">
      <c r="B52" s="6">
        <v>2011</v>
      </c>
      <c r="C52" s="21"/>
      <c r="D52" s="7">
        <v>64970</v>
      </c>
      <c r="E52" s="44">
        <v>7.7526028817873988E-2</v>
      </c>
    </row>
    <row r="53" spans="2:5">
      <c r="B53" s="6">
        <v>2012</v>
      </c>
      <c r="C53" s="21"/>
      <c r="D53" s="7">
        <v>71538</v>
      </c>
      <c r="E53" s="44">
        <v>8.6190189182688684E-2</v>
      </c>
    </row>
    <row r="54" spans="2:5">
      <c r="B54" s="6">
        <v>2013</v>
      </c>
      <c r="C54" s="21"/>
      <c r="D54" s="7">
        <v>83693</v>
      </c>
      <c r="E54" s="44">
        <v>8.6776931275164976E-2</v>
      </c>
    </row>
    <row r="55" spans="2:5">
      <c r="B55" s="6">
        <v>2014</v>
      </c>
      <c r="C55" s="32"/>
      <c r="D55" s="7">
        <v>87061</v>
      </c>
      <c r="E55" s="44">
        <v>9.2543564162098302E-2</v>
      </c>
    </row>
    <row r="56" spans="2:5">
      <c r="B56" s="6">
        <v>2015</v>
      </c>
      <c r="C56" s="32"/>
      <c r="D56" s="7">
        <v>54382</v>
      </c>
      <c r="E56" s="44">
        <v>6.0419566159345212E-2</v>
      </c>
    </row>
    <row r="57" spans="2:5">
      <c r="B57" s="6">
        <v>2016</v>
      </c>
      <c r="C57" s="32"/>
      <c r="D57" s="7">
        <v>39364</v>
      </c>
      <c r="E57" s="65">
        <v>4.9355662679836473E-2</v>
      </c>
    </row>
    <row r="58" spans="2:5">
      <c r="B58" s="6">
        <v>2017</v>
      </c>
      <c r="C58" s="32"/>
      <c r="D58" s="7">
        <v>48544</v>
      </c>
      <c r="E58" s="65">
        <v>5.3016791615768659E-2</v>
      </c>
    </row>
    <row r="59" spans="2:5">
      <c r="B59" s="6">
        <v>2018</v>
      </c>
      <c r="C59" s="32" t="s">
        <v>164</v>
      </c>
      <c r="D59" s="7">
        <v>60436</v>
      </c>
      <c r="E59" s="65">
        <v>5.9150198205226406E-2</v>
      </c>
    </row>
    <row r="60" spans="2:5">
      <c r="B60" s="23"/>
      <c r="C60" s="24"/>
      <c r="D60" s="4"/>
      <c r="E60" s="25"/>
    </row>
    <row r="61" spans="2:5">
      <c r="B61" s="13" t="s">
        <v>103</v>
      </c>
    </row>
    <row r="62" spans="2:5">
      <c r="D62" s="15"/>
    </row>
    <row r="63" spans="2:5">
      <c r="D63" s="15"/>
    </row>
    <row r="64" spans="2:5">
      <c r="D64" s="15"/>
      <c r="E64" s="12"/>
    </row>
    <row r="65" spans="4:4">
      <c r="D65" s="15"/>
    </row>
    <row r="66" spans="4:4">
      <c r="D66" s="15"/>
    </row>
    <row r="67" spans="4:4">
      <c r="D67" s="15"/>
    </row>
    <row r="68" spans="4:4">
      <c r="D68" s="15"/>
    </row>
    <row r="69" spans="4:4">
      <c r="D69" s="15"/>
    </row>
    <row r="70" spans="4:4">
      <c r="D70" s="15"/>
    </row>
    <row r="71" spans="4:4">
      <c r="D71" s="15"/>
    </row>
  </sheetData>
  <phoneticPr fontId="6"/>
  <pageMargins left="0.59055118110236227" right="0.59055118110236227" top="0.59055118110236227" bottom="0.59055118110236227" header="0.39370078740157483" footer="0.39370078740157483"/>
  <pageSetup paperSize="9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cols>
    <col min="1" max="16384" width="9" style="22"/>
  </cols>
  <sheetData/>
  <phoneticPr fontId="6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65"/>
  <sheetViews>
    <sheetView workbookViewId="0">
      <pane xSplit="1" ySplit="10" topLeftCell="B59" activePane="bottomRight" state="frozen"/>
      <selection pane="topRight" activeCell="B1" sqref="B1"/>
      <selection pane="bottomLeft" activeCell="A11" sqref="A11"/>
      <selection pane="bottomRight" activeCell="B4" sqref="B4"/>
    </sheetView>
  </sheetViews>
  <sheetFormatPr defaultColWidth="9" defaultRowHeight="12.75"/>
  <cols>
    <col min="1" max="1" width="35.625" style="35" customWidth="1"/>
    <col min="2" max="2" width="12" style="35" customWidth="1"/>
    <col min="3" max="3" width="11.5" style="35" customWidth="1"/>
    <col min="4" max="4" width="12.25" style="35" customWidth="1"/>
    <col min="5" max="5" width="10.75" style="35" customWidth="1"/>
    <col min="6" max="6" width="10.5" style="35" customWidth="1"/>
    <col min="7" max="7" width="10" style="35" customWidth="1"/>
    <col min="8" max="8" width="10.5" style="35" customWidth="1"/>
    <col min="9" max="9" width="10" style="35" customWidth="1"/>
    <col min="10" max="10" width="10.125" style="35" customWidth="1"/>
    <col min="11" max="11" width="11.25" style="35" customWidth="1"/>
    <col min="12" max="12" width="11.125" style="35" customWidth="1"/>
    <col min="13" max="13" width="11.25" style="35" customWidth="1"/>
    <col min="14" max="14" width="10.75" style="35" customWidth="1"/>
    <col min="15" max="15" width="13.5" style="35" customWidth="1"/>
    <col min="16" max="16" width="10.5" style="35" customWidth="1"/>
    <col min="17" max="17" width="12" style="35" customWidth="1"/>
    <col min="18" max="18" width="11.375" style="35" customWidth="1"/>
    <col min="19" max="19" width="10.5" style="35" customWidth="1"/>
    <col min="20" max="20" width="11.125" style="35" customWidth="1"/>
    <col min="21" max="21" width="11.5" style="35" customWidth="1"/>
    <col min="22" max="22" width="10.25" style="35" customWidth="1"/>
    <col min="23" max="23" width="10.75" style="35" customWidth="1"/>
    <col min="24" max="24" width="9.875" style="35" customWidth="1"/>
    <col min="25" max="25" width="12.25" style="35" customWidth="1"/>
    <col min="26" max="26" width="12.125" style="35" customWidth="1"/>
    <col min="27" max="27" width="10.5" style="35" customWidth="1"/>
    <col min="28" max="28" width="10.875" style="35" customWidth="1"/>
    <col min="29" max="16384" width="9" style="35"/>
  </cols>
  <sheetData>
    <row r="1" spans="1:28">
      <c r="A1" s="34" t="s">
        <v>42</v>
      </c>
      <c r="F1" s="31" t="s">
        <v>41</v>
      </c>
    </row>
    <row r="3" spans="1:28" ht="13.5">
      <c r="A3" s="35" t="s">
        <v>40</v>
      </c>
      <c r="B3" s="36"/>
    </row>
    <row r="4" spans="1:28" ht="13.5">
      <c r="A4" s="35" t="s">
        <v>39</v>
      </c>
      <c r="B4" s="35" t="s">
        <v>38</v>
      </c>
    </row>
    <row r="5" spans="1:28" ht="13.5">
      <c r="A5" s="35" t="s">
        <v>37</v>
      </c>
      <c r="B5" s="35" t="s">
        <v>36</v>
      </c>
    </row>
    <row r="6" spans="1:28" s="37" customFormat="1" ht="38.25">
      <c r="B6" s="37" t="s">
        <v>97</v>
      </c>
      <c r="C6" s="37" t="s">
        <v>98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11</v>
      </c>
      <c r="I6" s="37" t="s">
        <v>12</v>
      </c>
      <c r="J6" s="37" t="s">
        <v>13</v>
      </c>
      <c r="K6" s="37" t="s">
        <v>14</v>
      </c>
      <c r="L6" s="37" t="s">
        <v>15</v>
      </c>
      <c r="M6" s="37" t="s">
        <v>16</v>
      </c>
      <c r="N6" s="37" t="s">
        <v>17</v>
      </c>
      <c r="O6" s="37" t="s">
        <v>18</v>
      </c>
      <c r="P6" s="37" t="s">
        <v>19</v>
      </c>
      <c r="Q6" s="37" t="s">
        <v>20</v>
      </c>
      <c r="R6" s="37" t="s">
        <v>21</v>
      </c>
      <c r="S6" s="37" t="s">
        <v>22</v>
      </c>
      <c r="T6" s="37" t="s">
        <v>23</v>
      </c>
      <c r="U6" s="37" t="s">
        <v>24</v>
      </c>
      <c r="V6" s="37" t="s">
        <v>25</v>
      </c>
      <c r="W6" s="37" t="s">
        <v>26</v>
      </c>
      <c r="X6" s="37" t="s">
        <v>27</v>
      </c>
      <c r="Y6" s="37" t="s">
        <v>28</v>
      </c>
      <c r="Z6" s="37" t="s">
        <v>29</v>
      </c>
      <c r="AA6" s="37" t="s">
        <v>35</v>
      </c>
      <c r="AB6" s="37" t="s">
        <v>30</v>
      </c>
    </row>
    <row r="7" spans="1:28" s="37" customFormat="1" hidden="1"/>
    <row r="8" spans="1:28" s="37" customFormat="1" hidden="1"/>
    <row r="9" spans="1:28" s="37" customFormat="1" hidden="1"/>
    <row r="10" spans="1:28" s="37" customFormat="1" hidden="1"/>
    <row r="11" spans="1:28">
      <c r="A11" s="38">
        <v>1969</v>
      </c>
      <c r="B11" s="39"/>
      <c r="C11" s="39"/>
      <c r="D11" s="39">
        <v>0</v>
      </c>
      <c r="E11" s="39">
        <v>0</v>
      </c>
      <c r="F11" s="39">
        <v>0</v>
      </c>
      <c r="G11" s="39"/>
      <c r="H11" s="39"/>
      <c r="I11" s="39">
        <v>0</v>
      </c>
      <c r="J11" s="39"/>
      <c r="K11" s="39"/>
      <c r="L11" s="39"/>
      <c r="M11" s="39"/>
      <c r="N11" s="39"/>
      <c r="O11" s="39"/>
      <c r="P11" s="39"/>
      <c r="Q11" s="39">
        <v>9848</v>
      </c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>
        <v>9848</v>
      </c>
    </row>
    <row r="12" spans="1:28">
      <c r="A12" s="38">
        <v>1970</v>
      </c>
      <c r="B12" s="39"/>
      <c r="C12" s="39"/>
      <c r="D12" s="39">
        <v>0</v>
      </c>
      <c r="E12" s="39">
        <v>0</v>
      </c>
      <c r="F12" s="39">
        <v>0</v>
      </c>
      <c r="G12" s="39"/>
      <c r="H12" s="39"/>
      <c r="I12" s="39">
        <v>0</v>
      </c>
      <c r="J12" s="39"/>
      <c r="K12" s="39"/>
      <c r="L12" s="39"/>
      <c r="M12" s="39"/>
      <c r="N12" s="39"/>
      <c r="O12" s="39"/>
      <c r="P12" s="39"/>
      <c r="Q12" s="39">
        <v>9841</v>
      </c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>
        <v>9841</v>
      </c>
    </row>
    <row r="13" spans="1:28">
      <c r="A13" s="38">
        <v>1971</v>
      </c>
      <c r="B13" s="39"/>
      <c r="C13" s="39"/>
      <c r="D13" s="39">
        <v>0</v>
      </c>
      <c r="E13" s="39">
        <v>0</v>
      </c>
      <c r="F13" s="39">
        <v>0</v>
      </c>
      <c r="G13" s="39"/>
      <c r="H13" s="39"/>
      <c r="I13" s="39">
        <v>0</v>
      </c>
      <c r="J13" s="39"/>
      <c r="K13" s="39"/>
      <c r="L13" s="39"/>
      <c r="M13" s="39"/>
      <c r="N13" s="39"/>
      <c r="O13" s="39"/>
      <c r="P13" s="39"/>
      <c r="Q13" s="39">
        <v>9211</v>
      </c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>
        <v>9211</v>
      </c>
    </row>
    <row r="14" spans="1:28">
      <c r="A14" s="38">
        <v>1972</v>
      </c>
      <c r="B14" s="39"/>
      <c r="C14" s="39"/>
      <c r="D14" s="39">
        <v>0</v>
      </c>
      <c r="E14" s="39">
        <v>7386</v>
      </c>
      <c r="F14" s="39">
        <v>0</v>
      </c>
      <c r="G14" s="39"/>
      <c r="H14" s="39"/>
      <c r="I14" s="39">
        <v>0</v>
      </c>
      <c r="J14" s="39"/>
      <c r="K14" s="39"/>
      <c r="L14" s="39"/>
      <c r="M14" s="39"/>
      <c r="N14" s="39"/>
      <c r="O14" s="39"/>
      <c r="P14" s="39"/>
      <c r="Q14" s="39">
        <v>9077</v>
      </c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>
        <v>8767</v>
      </c>
    </row>
    <row r="15" spans="1:28">
      <c r="A15" s="38">
        <v>1973</v>
      </c>
      <c r="B15" s="39"/>
      <c r="C15" s="39"/>
      <c r="D15" s="39">
        <v>0</v>
      </c>
      <c r="E15" s="39">
        <v>11564</v>
      </c>
      <c r="F15" s="39">
        <v>0</v>
      </c>
      <c r="G15" s="39"/>
      <c r="H15" s="39"/>
      <c r="I15" s="39">
        <v>0</v>
      </c>
      <c r="J15" s="39"/>
      <c r="K15" s="39"/>
      <c r="L15" s="39"/>
      <c r="M15" s="39"/>
      <c r="N15" s="39"/>
      <c r="O15" s="39"/>
      <c r="P15" s="39"/>
      <c r="Q15" s="39">
        <v>8307</v>
      </c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>
        <v>10201</v>
      </c>
    </row>
    <row r="16" spans="1:28">
      <c r="A16" s="38">
        <v>1974</v>
      </c>
      <c r="B16" s="39"/>
      <c r="C16" s="39"/>
      <c r="D16" s="39">
        <v>0</v>
      </c>
      <c r="E16" s="39">
        <v>25717</v>
      </c>
      <c r="F16" s="39">
        <v>0</v>
      </c>
      <c r="G16" s="39"/>
      <c r="H16" s="39"/>
      <c r="I16" s="39">
        <v>0</v>
      </c>
      <c r="J16" s="39"/>
      <c r="K16" s="39"/>
      <c r="L16" s="39"/>
      <c r="M16" s="39"/>
      <c r="N16" s="39"/>
      <c r="O16" s="39"/>
      <c r="P16" s="39"/>
      <c r="Q16" s="39">
        <v>13482</v>
      </c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>
        <v>22673</v>
      </c>
    </row>
    <row r="17" spans="1:28">
      <c r="A17" s="38">
        <v>1975</v>
      </c>
      <c r="B17" s="39"/>
      <c r="C17" s="39"/>
      <c r="D17" s="39">
        <v>0</v>
      </c>
      <c r="E17" s="39">
        <v>27445</v>
      </c>
      <c r="F17" s="39">
        <v>0</v>
      </c>
      <c r="G17" s="39"/>
      <c r="H17" s="39"/>
      <c r="I17" s="39">
        <v>0</v>
      </c>
      <c r="J17" s="39"/>
      <c r="K17" s="39"/>
      <c r="L17" s="39"/>
      <c r="M17" s="39"/>
      <c r="N17" s="39"/>
      <c r="O17" s="39"/>
      <c r="P17" s="39"/>
      <c r="Q17" s="39">
        <v>23223</v>
      </c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>
        <v>26587</v>
      </c>
    </row>
    <row r="18" spans="1:28">
      <c r="A18" s="38">
        <v>1976</v>
      </c>
      <c r="B18" s="39"/>
      <c r="C18" s="39"/>
      <c r="D18" s="39">
        <v>0</v>
      </c>
      <c r="E18" s="39">
        <v>29004</v>
      </c>
      <c r="F18" s="39">
        <v>0</v>
      </c>
      <c r="G18" s="39"/>
      <c r="H18" s="39"/>
      <c r="I18" s="39">
        <v>0</v>
      </c>
      <c r="J18" s="39"/>
      <c r="K18" s="39"/>
      <c r="L18" s="39"/>
      <c r="M18" s="39"/>
      <c r="N18" s="39"/>
      <c r="O18" s="39"/>
      <c r="P18" s="39"/>
      <c r="Q18" s="39">
        <v>26782</v>
      </c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>
        <v>28652</v>
      </c>
    </row>
    <row r="19" spans="1:28">
      <c r="A19" s="38">
        <v>1977</v>
      </c>
      <c r="B19" s="39"/>
      <c r="C19" s="39"/>
      <c r="D19" s="39">
        <v>0</v>
      </c>
      <c r="E19" s="39">
        <v>27602</v>
      </c>
      <c r="F19" s="39">
        <v>33583</v>
      </c>
      <c r="G19" s="39"/>
      <c r="H19" s="39"/>
      <c r="I19" s="39">
        <v>26726</v>
      </c>
      <c r="J19" s="39"/>
      <c r="K19" s="39"/>
      <c r="L19" s="39"/>
      <c r="M19" s="39"/>
      <c r="N19" s="39"/>
      <c r="O19" s="39"/>
      <c r="P19" s="39"/>
      <c r="Q19" s="39">
        <v>27055</v>
      </c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>
        <v>28378</v>
      </c>
    </row>
    <row r="20" spans="1:28">
      <c r="A20" s="38">
        <v>1978</v>
      </c>
      <c r="B20" s="39"/>
      <c r="C20" s="39"/>
      <c r="D20" s="39">
        <v>0</v>
      </c>
      <c r="E20" s="39">
        <v>22967</v>
      </c>
      <c r="F20" s="39">
        <v>28985</v>
      </c>
      <c r="G20" s="39"/>
      <c r="H20" s="39"/>
      <c r="I20" s="39">
        <v>22921</v>
      </c>
      <c r="J20" s="39"/>
      <c r="K20" s="39"/>
      <c r="L20" s="39"/>
      <c r="M20" s="39"/>
      <c r="N20" s="39"/>
      <c r="O20" s="39"/>
      <c r="P20" s="39"/>
      <c r="Q20" s="39">
        <v>22874</v>
      </c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>
        <v>25141</v>
      </c>
    </row>
    <row r="21" spans="1:28">
      <c r="A21" s="38">
        <v>1979</v>
      </c>
      <c r="B21" s="39"/>
      <c r="C21" s="39"/>
      <c r="D21" s="39">
        <v>0</v>
      </c>
      <c r="E21" s="39">
        <v>30923</v>
      </c>
      <c r="F21" s="39">
        <v>47851</v>
      </c>
      <c r="G21" s="39"/>
      <c r="H21" s="39"/>
      <c r="I21" s="39">
        <v>36273</v>
      </c>
      <c r="J21" s="39"/>
      <c r="K21" s="39"/>
      <c r="L21" s="39"/>
      <c r="M21" s="39"/>
      <c r="N21" s="39"/>
      <c r="O21" s="39"/>
      <c r="P21" s="39"/>
      <c r="Q21" s="39">
        <v>31516</v>
      </c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>
        <v>39344</v>
      </c>
    </row>
    <row r="22" spans="1:28">
      <c r="A22" s="38">
        <v>1980</v>
      </c>
      <c r="B22" s="39"/>
      <c r="C22" s="39"/>
      <c r="D22" s="39">
        <v>0</v>
      </c>
      <c r="E22" s="39">
        <v>63034</v>
      </c>
      <c r="F22" s="39">
        <v>61462</v>
      </c>
      <c r="G22" s="39"/>
      <c r="H22" s="39"/>
      <c r="I22" s="39">
        <v>66566</v>
      </c>
      <c r="J22" s="39"/>
      <c r="K22" s="39"/>
      <c r="L22" s="39"/>
      <c r="M22" s="39"/>
      <c r="N22" s="39"/>
      <c r="O22" s="39"/>
      <c r="P22" s="39"/>
      <c r="Q22" s="39">
        <v>63702</v>
      </c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>
        <v>62681</v>
      </c>
    </row>
    <row r="23" spans="1:28">
      <c r="A23" s="38">
        <v>1981</v>
      </c>
      <c r="B23" s="39"/>
      <c r="C23" s="39"/>
      <c r="D23" s="39">
        <v>0</v>
      </c>
      <c r="E23" s="39">
        <v>69443</v>
      </c>
      <c r="F23" s="39">
        <v>66071</v>
      </c>
      <c r="G23" s="39"/>
      <c r="H23" s="39"/>
      <c r="I23" s="39">
        <v>77014</v>
      </c>
      <c r="J23" s="39"/>
      <c r="K23" s="39"/>
      <c r="L23" s="39"/>
      <c r="M23" s="39"/>
      <c r="N23" s="39"/>
      <c r="O23" s="39"/>
      <c r="P23" s="39"/>
      <c r="Q23" s="39">
        <v>70659</v>
      </c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>
        <v>68665</v>
      </c>
    </row>
    <row r="24" spans="1:28">
      <c r="A24" s="38">
        <v>1982</v>
      </c>
      <c r="B24" s="39"/>
      <c r="C24" s="39"/>
      <c r="D24" s="39">
        <v>72084</v>
      </c>
      <c r="E24" s="39">
        <v>74379</v>
      </c>
      <c r="F24" s="39">
        <v>72377</v>
      </c>
      <c r="G24" s="39"/>
      <c r="H24" s="39"/>
      <c r="I24" s="39">
        <v>79082</v>
      </c>
      <c r="J24" s="39"/>
      <c r="K24" s="39"/>
      <c r="L24" s="39"/>
      <c r="M24" s="39"/>
      <c r="N24" s="39"/>
      <c r="O24" s="39"/>
      <c r="P24" s="39"/>
      <c r="Q24" s="39">
        <v>75733</v>
      </c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>
        <v>73975</v>
      </c>
    </row>
    <row r="25" spans="1:28">
      <c r="A25" s="38">
        <v>1983</v>
      </c>
      <c r="B25" s="39"/>
      <c r="C25" s="39"/>
      <c r="D25" s="39">
        <v>62019</v>
      </c>
      <c r="E25" s="39">
        <v>60434</v>
      </c>
      <c r="F25" s="39">
        <v>59660</v>
      </c>
      <c r="G25" s="39"/>
      <c r="H25" s="39"/>
      <c r="I25" s="39">
        <v>63936</v>
      </c>
      <c r="J25" s="39"/>
      <c r="K25" s="39"/>
      <c r="L25" s="39"/>
      <c r="M25" s="39"/>
      <c r="N25" s="39"/>
      <c r="O25" s="39"/>
      <c r="P25" s="39"/>
      <c r="Q25" s="39">
        <v>61236</v>
      </c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>
        <v>60524</v>
      </c>
    </row>
    <row r="26" spans="1:28">
      <c r="A26" s="38">
        <v>1984</v>
      </c>
      <c r="B26" s="39"/>
      <c r="C26" s="39"/>
      <c r="D26" s="39">
        <v>63829</v>
      </c>
      <c r="E26" s="39">
        <v>61366</v>
      </c>
      <c r="F26" s="39">
        <v>61447</v>
      </c>
      <c r="G26" s="39"/>
      <c r="H26" s="39"/>
      <c r="I26" s="39">
        <v>65390</v>
      </c>
      <c r="J26" s="39"/>
      <c r="K26" s="39"/>
      <c r="L26" s="39"/>
      <c r="M26" s="39"/>
      <c r="N26" s="39"/>
      <c r="O26" s="39"/>
      <c r="P26" s="39"/>
      <c r="Q26" s="39">
        <v>62255</v>
      </c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>
        <v>62119</v>
      </c>
    </row>
    <row r="27" spans="1:28">
      <c r="A27" s="38">
        <v>1985</v>
      </c>
      <c r="B27" s="39"/>
      <c r="C27" s="39"/>
      <c r="D27" s="39">
        <v>54907</v>
      </c>
      <c r="E27" s="39">
        <v>54598</v>
      </c>
      <c r="F27" s="39">
        <v>60891</v>
      </c>
      <c r="G27" s="39"/>
      <c r="H27" s="39"/>
      <c r="I27" s="39">
        <v>56458</v>
      </c>
      <c r="J27" s="39"/>
      <c r="K27" s="39"/>
      <c r="L27" s="39"/>
      <c r="M27" s="39"/>
      <c r="N27" s="39"/>
      <c r="O27" s="39"/>
      <c r="P27" s="39"/>
      <c r="Q27" s="39">
        <v>55424</v>
      </c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>
        <v>58181</v>
      </c>
    </row>
    <row r="28" spans="1:28">
      <c r="A28" s="38">
        <v>1986</v>
      </c>
      <c r="B28" s="39"/>
      <c r="C28" s="39"/>
      <c r="D28" s="39">
        <v>27483</v>
      </c>
      <c r="E28" s="39">
        <v>27134</v>
      </c>
      <c r="F28" s="39">
        <v>28781</v>
      </c>
      <c r="G28" s="39"/>
      <c r="H28" s="39"/>
      <c r="I28" s="39">
        <v>32602</v>
      </c>
      <c r="J28" s="39"/>
      <c r="K28" s="39"/>
      <c r="L28" s="39"/>
      <c r="M28" s="39"/>
      <c r="N28" s="39"/>
      <c r="O28" s="39"/>
      <c r="P28" s="39"/>
      <c r="Q28" s="39">
        <v>26711</v>
      </c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>
        <v>28448</v>
      </c>
    </row>
    <row r="29" spans="1:28">
      <c r="A29" s="38">
        <v>1987</v>
      </c>
      <c r="B29" s="39"/>
      <c r="C29" s="39"/>
      <c r="D29" s="39">
        <v>24077</v>
      </c>
      <c r="E29" s="39">
        <v>22882</v>
      </c>
      <c r="F29" s="39">
        <v>25941</v>
      </c>
      <c r="G29" s="39"/>
      <c r="H29" s="39"/>
      <c r="I29" s="39">
        <v>23941</v>
      </c>
      <c r="J29" s="39"/>
      <c r="K29" s="39"/>
      <c r="L29" s="39"/>
      <c r="M29" s="39"/>
      <c r="N29" s="39"/>
      <c r="O29" s="39"/>
      <c r="P29" s="39"/>
      <c r="Q29" s="39">
        <v>23045</v>
      </c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>
        <v>24789</v>
      </c>
    </row>
    <row r="30" spans="1:28">
      <c r="A30" s="38">
        <v>1988</v>
      </c>
      <c r="B30" s="39"/>
      <c r="C30" s="39"/>
      <c r="D30" s="39">
        <v>20040</v>
      </c>
      <c r="E30" s="39">
        <v>19340</v>
      </c>
      <c r="F30" s="39">
        <v>21220</v>
      </c>
      <c r="G30" s="39"/>
      <c r="H30" s="39"/>
      <c r="I30" s="39">
        <v>20263</v>
      </c>
      <c r="J30" s="39"/>
      <c r="K30" s="39"/>
      <c r="L30" s="39"/>
      <c r="M30" s="39"/>
      <c r="N30" s="39"/>
      <c r="O30" s="39"/>
      <c r="P30" s="39"/>
      <c r="Q30" s="39">
        <v>19443</v>
      </c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>
        <v>20535</v>
      </c>
    </row>
    <row r="31" spans="1:28">
      <c r="A31" s="38">
        <v>1989</v>
      </c>
      <c r="B31" s="39"/>
      <c r="C31" s="39"/>
      <c r="D31" s="39">
        <v>23749</v>
      </c>
      <c r="E31" s="39">
        <v>23095</v>
      </c>
      <c r="F31" s="39">
        <v>25765</v>
      </c>
      <c r="G31" s="39"/>
      <c r="H31" s="39"/>
      <c r="I31" s="39">
        <v>23094</v>
      </c>
      <c r="J31" s="39"/>
      <c r="K31" s="39"/>
      <c r="L31" s="39"/>
      <c r="M31" s="39"/>
      <c r="N31" s="39"/>
      <c r="O31" s="39"/>
      <c r="P31" s="39"/>
      <c r="Q31" s="39">
        <v>22676</v>
      </c>
      <c r="R31" s="39"/>
      <c r="S31" s="39"/>
      <c r="T31" s="39"/>
      <c r="U31" s="39">
        <v>19484</v>
      </c>
      <c r="V31" s="39"/>
      <c r="W31" s="39"/>
      <c r="X31" s="39"/>
      <c r="Y31" s="39"/>
      <c r="Z31" s="39">
        <v>25147</v>
      </c>
      <c r="AA31" s="39"/>
      <c r="AB31" s="39">
        <v>24587</v>
      </c>
    </row>
    <row r="32" spans="1:28">
      <c r="A32" s="38">
        <v>1990</v>
      </c>
      <c r="B32" s="39"/>
      <c r="C32" s="39"/>
      <c r="D32" s="39">
        <v>27179</v>
      </c>
      <c r="E32" s="39">
        <v>26180</v>
      </c>
      <c r="F32" s="39">
        <v>30493</v>
      </c>
      <c r="G32" s="39"/>
      <c r="H32" s="39"/>
      <c r="I32" s="39">
        <v>26369</v>
      </c>
      <c r="J32" s="39"/>
      <c r="K32" s="39"/>
      <c r="L32" s="39"/>
      <c r="M32" s="39"/>
      <c r="N32" s="39"/>
      <c r="O32" s="39"/>
      <c r="P32" s="39"/>
      <c r="Q32" s="39">
        <v>25530</v>
      </c>
      <c r="R32" s="39"/>
      <c r="S32" s="39"/>
      <c r="T32" s="39"/>
      <c r="U32" s="39"/>
      <c r="V32" s="39"/>
      <c r="W32" s="39"/>
      <c r="X32" s="39"/>
      <c r="Y32" s="39"/>
      <c r="Z32" s="39">
        <v>29150</v>
      </c>
      <c r="AA32" s="39"/>
      <c r="AB32" s="39">
        <v>28729</v>
      </c>
    </row>
    <row r="33" spans="1:28">
      <c r="A33" s="38">
        <v>1991</v>
      </c>
      <c r="B33" s="39"/>
      <c r="C33" s="39"/>
      <c r="D33" s="39">
        <v>26297</v>
      </c>
      <c r="E33" s="39">
        <v>25611</v>
      </c>
      <c r="F33" s="39">
        <v>25028</v>
      </c>
      <c r="G33" s="39"/>
      <c r="H33" s="39"/>
      <c r="I33" s="39">
        <v>26893</v>
      </c>
      <c r="J33" s="39"/>
      <c r="K33" s="39"/>
      <c r="L33" s="39"/>
      <c r="M33" s="39"/>
      <c r="N33" s="39"/>
      <c r="O33" s="39"/>
      <c r="P33" s="39"/>
      <c r="Q33" s="39">
        <v>25600</v>
      </c>
      <c r="R33" s="39"/>
      <c r="S33" s="39"/>
      <c r="T33" s="39"/>
      <c r="U33" s="39"/>
      <c r="V33" s="39"/>
      <c r="W33" s="39"/>
      <c r="X33" s="39"/>
      <c r="Y33" s="39"/>
      <c r="Z33" s="39">
        <v>25843</v>
      </c>
      <c r="AA33" s="39"/>
      <c r="AB33" s="39">
        <v>25578</v>
      </c>
    </row>
    <row r="34" spans="1:28">
      <c r="A34" s="38">
        <v>1992</v>
      </c>
      <c r="B34" s="39"/>
      <c r="C34" s="39"/>
      <c r="D34" s="39">
        <v>22966</v>
      </c>
      <c r="E34" s="39">
        <v>22515</v>
      </c>
      <c r="F34" s="39">
        <v>24002</v>
      </c>
      <c r="G34" s="39"/>
      <c r="H34" s="39"/>
      <c r="I34" s="39">
        <v>23004</v>
      </c>
      <c r="J34" s="39"/>
      <c r="K34" s="39"/>
      <c r="L34" s="39"/>
      <c r="M34" s="39"/>
      <c r="N34" s="39"/>
      <c r="O34" s="39"/>
      <c r="P34" s="39"/>
      <c r="Q34" s="39">
        <v>22551</v>
      </c>
      <c r="R34" s="39"/>
      <c r="S34" s="39"/>
      <c r="T34" s="39"/>
      <c r="U34" s="39"/>
      <c r="V34" s="39"/>
      <c r="W34" s="39"/>
      <c r="X34" s="39"/>
      <c r="Y34" s="39"/>
      <c r="Z34" s="39">
        <v>23614</v>
      </c>
      <c r="AA34" s="39"/>
      <c r="AB34" s="39">
        <v>23463</v>
      </c>
    </row>
    <row r="35" spans="1:28">
      <c r="A35" s="38">
        <v>1993</v>
      </c>
      <c r="B35" s="39"/>
      <c r="C35" s="39"/>
      <c r="D35" s="39">
        <v>18609</v>
      </c>
      <c r="E35" s="39">
        <v>18841</v>
      </c>
      <c r="F35" s="39">
        <v>19087</v>
      </c>
      <c r="G35" s="39"/>
      <c r="H35" s="39"/>
      <c r="I35" s="39">
        <v>18734</v>
      </c>
      <c r="J35" s="39"/>
      <c r="K35" s="39"/>
      <c r="L35" s="39"/>
      <c r="M35" s="39"/>
      <c r="N35" s="39"/>
      <c r="O35" s="39"/>
      <c r="P35" s="39"/>
      <c r="Q35" s="39">
        <v>18215</v>
      </c>
      <c r="R35" s="39"/>
      <c r="S35" s="39"/>
      <c r="T35" s="39"/>
      <c r="U35" s="39"/>
      <c r="V35" s="39"/>
      <c r="W35" s="39"/>
      <c r="X35" s="39"/>
      <c r="Y35" s="39"/>
      <c r="Z35" s="39">
        <v>18962</v>
      </c>
      <c r="AA35" s="39"/>
      <c r="AB35" s="39">
        <v>18899</v>
      </c>
    </row>
    <row r="36" spans="1:28">
      <c r="A36" s="38">
        <v>1994</v>
      </c>
      <c r="B36" s="39"/>
      <c r="C36" s="39"/>
      <c r="D36" s="39">
        <v>16043</v>
      </c>
      <c r="E36" s="39">
        <v>16235</v>
      </c>
      <c r="F36" s="39">
        <v>17316</v>
      </c>
      <c r="G36" s="39"/>
      <c r="H36" s="39"/>
      <c r="I36" s="39">
        <v>15683</v>
      </c>
      <c r="J36" s="39"/>
      <c r="K36" s="39"/>
      <c r="L36" s="39"/>
      <c r="M36" s="39"/>
      <c r="N36" s="39"/>
      <c r="O36" s="39"/>
      <c r="P36" s="39"/>
      <c r="Q36" s="39">
        <v>16304</v>
      </c>
      <c r="R36" s="39"/>
      <c r="S36" s="39"/>
      <c r="T36" s="39"/>
      <c r="U36" s="39"/>
      <c r="V36" s="39"/>
      <c r="W36" s="39"/>
      <c r="X36" s="39"/>
      <c r="Y36" s="39"/>
      <c r="Z36" s="39">
        <v>17098</v>
      </c>
      <c r="AA36" s="39"/>
      <c r="AB36" s="39">
        <v>16754</v>
      </c>
    </row>
    <row r="37" spans="1:28">
      <c r="A37" s="38">
        <v>1995</v>
      </c>
      <c r="B37" s="39"/>
      <c r="C37" s="39"/>
      <c r="D37" s="39">
        <v>16825</v>
      </c>
      <c r="E37" s="39">
        <v>16879</v>
      </c>
      <c r="F37" s="39">
        <v>17841</v>
      </c>
      <c r="G37" s="39"/>
      <c r="H37" s="39"/>
      <c r="I37" s="39">
        <v>15213</v>
      </c>
      <c r="J37" s="39"/>
      <c r="K37" s="39"/>
      <c r="L37" s="39"/>
      <c r="M37" s="39"/>
      <c r="N37" s="39"/>
      <c r="O37" s="39"/>
      <c r="P37" s="39"/>
      <c r="Q37" s="39">
        <v>17147</v>
      </c>
      <c r="R37" s="39"/>
      <c r="S37" s="39"/>
      <c r="T37" s="39"/>
      <c r="U37" s="39"/>
      <c r="V37" s="39"/>
      <c r="W37" s="39"/>
      <c r="X37" s="39"/>
      <c r="Y37" s="39"/>
      <c r="Z37" s="39">
        <v>17718</v>
      </c>
      <c r="AA37" s="39"/>
      <c r="AB37" s="39">
        <v>17235</v>
      </c>
    </row>
    <row r="38" spans="1:28">
      <c r="A38" s="38">
        <v>1996</v>
      </c>
      <c r="B38" s="39"/>
      <c r="C38" s="39"/>
      <c r="D38" s="39">
        <v>21439</v>
      </c>
      <c r="E38" s="39">
        <v>21189</v>
      </c>
      <c r="F38" s="39">
        <v>23526</v>
      </c>
      <c r="G38" s="39">
        <v>25648</v>
      </c>
      <c r="H38" s="39"/>
      <c r="I38" s="39">
        <v>20332</v>
      </c>
      <c r="J38" s="39"/>
      <c r="K38" s="39"/>
      <c r="L38" s="39"/>
      <c r="M38" s="39"/>
      <c r="N38" s="39"/>
      <c r="O38" s="39"/>
      <c r="P38" s="39"/>
      <c r="Q38" s="39">
        <v>21415</v>
      </c>
      <c r="R38" s="39"/>
      <c r="S38" s="39"/>
      <c r="T38" s="39"/>
      <c r="U38" s="39"/>
      <c r="V38" s="39"/>
      <c r="W38" s="39"/>
      <c r="X38" s="39"/>
      <c r="Y38" s="39"/>
      <c r="Z38" s="39">
        <v>22782</v>
      </c>
      <c r="AA38" s="39"/>
      <c r="AB38" s="39">
        <v>22355</v>
      </c>
    </row>
    <row r="39" spans="1:28">
      <c r="A39" s="38">
        <v>1997</v>
      </c>
      <c r="B39" s="39"/>
      <c r="C39" s="39"/>
      <c r="D39" s="39">
        <v>24470</v>
      </c>
      <c r="E39" s="39">
        <v>24066</v>
      </c>
      <c r="F39" s="39">
        <v>21775</v>
      </c>
      <c r="G39" s="39">
        <v>24177</v>
      </c>
      <c r="H39" s="39"/>
      <c r="I39" s="39">
        <v>25223</v>
      </c>
      <c r="J39" s="39"/>
      <c r="K39" s="39"/>
      <c r="L39" s="39"/>
      <c r="M39" s="39"/>
      <c r="N39" s="39"/>
      <c r="O39" s="39"/>
      <c r="P39" s="39"/>
      <c r="Q39" s="39">
        <v>24266</v>
      </c>
      <c r="R39" s="39"/>
      <c r="S39" s="39"/>
      <c r="T39" s="39"/>
      <c r="U39" s="39"/>
      <c r="V39" s="39"/>
      <c r="W39" s="39"/>
      <c r="X39" s="39"/>
      <c r="Y39" s="39"/>
      <c r="Z39" s="39">
        <v>25035</v>
      </c>
      <c r="AA39" s="39"/>
      <c r="AB39" s="39">
        <v>23545</v>
      </c>
    </row>
    <row r="40" spans="1:28">
      <c r="A40" s="38">
        <v>1998</v>
      </c>
      <c r="B40" s="39"/>
      <c r="C40" s="39"/>
      <c r="D40" s="39">
        <v>19382</v>
      </c>
      <c r="E40" s="39">
        <v>19093</v>
      </c>
      <c r="F40" s="39">
        <v>17235</v>
      </c>
      <c r="G40" s="39">
        <v>19151</v>
      </c>
      <c r="H40" s="39"/>
      <c r="I40" s="39">
        <v>20312</v>
      </c>
      <c r="J40" s="39"/>
      <c r="K40" s="39"/>
      <c r="L40" s="39"/>
      <c r="M40" s="39"/>
      <c r="N40" s="39"/>
      <c r="O40" s="39"/>
      <c r="P40" s="39"/>
      <c r="Q40" s="39">
        <v>19219</v>
      </c>
      <c r="R40" s="39"/>
      <c r="S40" s="39"/>
      <c r="T40" s="39"/>
      <c r="U40" s="39"/>
      <c r="V40" s="39"/>
      <c r="W40" s="39"/>
      <c r="X40" s="39"/>
      <c r="Y40" s="39"/>
      <c r="Z40" s="39">
        <v>21248</v>
      </c>
      <c r="AA40" s="39"/>
      <c r="AB40" s="39">
        <v>18908</v>
      </c>
    </row>
    <row r="41" spans="1:28">
      <c r="A41" s="38">
        <v>1999</v>
      </c>
      <c r="B41" s="39"/>
      <c r="C41" s="39"/>
      <c r="D41" s="39">
        <v>19259</v>
      </c>
      <c r="E41" s="39">
        <v>18774</v>
      </c>
      <c r="F41" s="39">
        <v>22025</v>
      </c>
      <c r="G41" s="39">
        <v>20162</v>
      </c>
      <c r="H41" s="39"/>
      <c r="I41" s="39">
        <v>18062</v>
      </c>
      <c r="J41" s="39"/>
      <c r="K41" s="39"/>
      <c r="L41" s="39"/>
      <c r="M41" s="39"/>
      <c r="N41" s="39"/>
      <c r="O41" s="39"/>
      <c r="P41" s="39"/>
      <c r="Q41" s="39">
        <v>18431</v>
      </c>
      <c r="R41" s="39"/>
      <c r="S41" s="39"/>
      <c r="T41" s="39"/>
      <c r="U41" s="39"/>
      <c r="V41" s="39"/>
      <c r="W41" s="39"/>
      <c r="X41" s="39"/>
      <c r="Y41" s="39"/>
      <c r="Z41" s="39">
        <v>20500</v>
      </c>
      <c r="AA41" s="39"/>
      <c r="AB41" s="39">
        <v>20306</v>
      </c>
    </row>
    <row r="42" spans="1:28">
      <c r="A42" s="38">
        <v>2000</v>
      </c>
      <c r="B42" s="39"/>
      <c r="C42" s="39"/>
      <c r="D42" s="39">
        <v>26545</v>
      </c>
      <c r="E42" s="39">
        <v>25667</v>
      </c>
      <c r="F42" s="39">
        <v>29835</v>
      </c>
      <c r="G42" s="39">
        <v>27645</v>
      </c>
      <c r="H42" s="39">
        <v>30265</v>
      </c>
      <c r="I42" s="39">
        <v>26390</v>
      </c>
      <c r="J42" s="39"/>
      <c r="K42" s="39"/>
      <c r="L42" s="39"/>
      <c r="M42" s="39"/>
      <c r="N42" s="39"/>
      <c r="O42" s="39"/>
      <c r="P42" s="39"/>
      <c r="Q42" s="39">
        <v>25456</v>
      </c>
      <c r="R42" s="39"/>
      <c r="S42" s="39"/>
      <c r="T42" s="39"/>
      <c r="U42" s="39"/>
      <c r="V42" s="39"/>
      <c r="W42" s="39"/>
      <c r="X42" s="39"/>
      <c r="Y42" s="39"/>
      <c r="Z42" s="39">
        <v>26621</v>
      </c>
      <c r="AA42" s="39"/>
      <c r="AB42" s="39">
        <v>27655</v>
      </c>
    </row>
    <row r="43" spans="1:28">
      <c r="A43" s="38">
        <v>2001</v>
      </c>
      <c r="B43" s="39"/>
      <c r="C43" s="39"/>
      <c r="D43" s="39">
        <v>29353</v>
      </c>
      <c r="E43" s="39">
        <v>28383</v>
      </c>
      <c r="F43" s="39">
        <v>28015</v>
      </c>
      <c r="G43" s="39">
        <v>28569</v>
      </c>
      <c r="H43" s="39">
        <v>29124</v>
      </c>
      <c r="I43" s="39">
        <v>29272</v>
      </c>
      <c r="J43" s="39"/>
      <c r="K43" s="39"/>
      <c r="L43" s="39"/>
      <c r="M43" s="39"/>
      <c r="N43" s="39"/>
      <c r="O43" s="39"/>
      <c r="P43" s="39"/>
      <c r="Q43" s="39">
        <v>27447</v>
      </c>
      <c r="R43" s="39"/>
      <c r="S43" s="39"/>
      <c r="T43" s="39"/>
      <c r="U43" s="39"/>
      <c r="V43" s="39"/>
      <c r="W43" s="39"/>
      <c r="X43" s="39"/>
      <c r="Y43" s="39"/>
      <c r="Z43" s="39">
        <v>28656</v>
      </c>
      <c r="AA43" s="39"/>
      <c r="AB43" s="39">
        <v>28600</v>
      </c>
    </row>
    <row r="44" spans="1:28">
      <c r="A44" s="38">
        <v>2002</v>
      </c>
      <c r="B44" s="39"/>
      <c r="C44" s="39"/>
      <c r="D44" s="39">
        <v>27379</v>
      </c>
      <c r="E44" s="39">
        <v>26464</v>
      </c>
      <c r="F44" s="39">
        <v>29957</v>
      </c>
      <c r="G44" s="39">
        <v>27631</v>
      </c>
      <c r="H44" s="39">
        <v>26993</v>
      </c>
      <c r="I44" s="39">
        <v>27099</v>
      </c>
      <c r="J44" s="39"/>
      <c r="K44" s="39"/>
      <c r="L44" s="39"/>
      <c r="M44" s="39"/>
      <c r="N44" s="39"/>
      <c r="O44" s="39"/>
      <c r="P44" s="39"/>
      <c r="Q44" s="39">
        <v>26455</v>
      </c>
      <c r="R44" s="39"/>
      <c r="S44" s="39"/>
      <c r="T44" s="39"/>
      <c r="U44" s="39"/>
      <c r="V44" s="39"/>
      <c r="W44" s="39"/>
      <c r="X44" s="39"/>
      <c r="Y44" s="39"/>
      <c r="Z44" s="39">
        <v>27467</v>
      </c>
      <c r="AA44" s="39"/>
      <c r="AB44" s="39">
        <v>28091</v>
      </c>
    </row>
    <row r="45" spans="1:28">
      <c r="A45" s="38">
        <v>2003</v>
      </c>
      <c r="B45" s="39"/>
      <c r="C45" s="39"/>
      <c r="D45" s="39">
        <v>27370</v>
      </c>
      <c r="E45" s="39">
        <v>26689</v>
      </c>
      <c r="F45" s="39">
        <v>29329</v>
      </c>
      <c r="G45" s="39">
        <v>27728</v>
      </c>
      <c r="H45" s="39">
        <v>29391</v>
      </c>
      <c r="I45" s="39">
        <v>27582</v>
      </c>
      <c r="J45" s="39"/>
      <c r="K45" s="39"/>
      <c r="L45" s="39"/>
      <c r="M45" s="39"/>
      <c r="N45" s="39"/>
      <c r="O45" s="39"/>
      <c r="P45" s="39"/>
      <c r="Q45" s="39">
        <v>26468</v>
      </c>
      <c r="R45" s="39">
        <v>27148</v>
      </c>
      <c r="S45" s="39"/>
      <c r="T45" s="39"/>
      <c r="U45" s="39"/>
      <c r="V45" s="39"/>
      <c r="W45" s="39"/>
      <c r="X45" s="39"/>
      <c r="Y45" s="39"/>
      <c r="Z45" s="39">
        <v>27714</v>
      </c>
      <c r="AA45" s="39"/>
      <c r="AB45" s="39">
        <v>28024</v>
      </c>
    </row>
    <row r="46" spans="1:28">
      <c r="A46" s="38">
        <v>2004</v>
      </c>
      <c r="B46" s="39"/>
      <c r="C46" s="39"/>
      <c r="D46" s="39">
        <v>28134</v>
      </c>
      <c r="E46" s="39">
        <v>27156</v>
      </c>
      <c r="F46" s="39">
        <v>34097</v>
      </c>
      <c r="G46" s="39">
        <v>28919</v>
      </c>
      <c r="H46" s="39">
        <v>33364</v>
      </c>
      <c r="I46" s="39">
        <v>27522</v>
      </c>
      <c r="J46" s="39"/>
      <c r="K46" s="39"/>
      <c r="L46" s="39"/>
      <c r="M46" s="39"/>
      <c r="N46" s="39"/>
      <c r="O46" s="39"/>
      <c r="P46" s="39"/>
      <c r="Q46" s="39">
        <v>28549</v>
      </c>
      <c r="R46" s="39">
        <v>28472</v>
      </c>
      <c r="S46" s="39"/>
      <c r="T46" s="39"/>
      <c r="U46" s="39"/>
      <c r="V46" s="39"/>
      <c r="W46" s="39">
        <v>34893</v>
      </c>
      <c r="X46" s="39"/>
      <c r="Y46" s="39"/>
      <c r="Z46" s="39">
        <v>27880</v>
      </c>
      <c r="AA46" s="39"/>
      <c r="AB46" s="39">
        <v>29746</v>
      </c>
    </row>
    <row r="47" spans="1:28">
      <c r="A47" s="38">
        <v>2005</v>
      </c>
      <c r="B47" s="39"/>
      <c r="C47" s="39"/>
      <c r="D47" s="39">
        <v>34719</v>
      </c>
      <c r="E47" s="39">
        <v>33020</v>
      </c>
      <c r="F47" s="39">
        <v>43698</v>
      </c>
      <c r="G47" s="39">
        <v>37458</v>
      </c>
      <c r="H47" s="39">
        <v>52162</v>
      </c>
      <c r="I47" s="39">
        <v>34352</v>
      </c>
      <c r="J47" s="39"/>
      <c r="K47" s="39"/>
      <c r="L47" s="39"/>
      <c r="M47" s="39"/>
      <c r="N47" s="39"/>
      <c r="O47" s="39"/>
      <c r="P47" s="39"/>
      <c r="Q47" s="39">
        <v>34577</v>
      </c>
      <c r="R47" s="39">
        <v>120306</v>
      </c>
      <c r="S47" s="39"/>
      <c r="T47" s="39"/>
      <c r="U47" s="39">
        <v>91553</v>
      </c>
      <c r="V47" s="39">
        <v>80440</v>
      </c>
      <c r="W47" s="39"/>
      <c r="X47" s="39"/>
      <c r="Y47" s="39"/>
      <c r="Z47" s="39">
        <v>34131</v>
      </c>
      <c r="AA47" s="39"/>
      <c r="AB47" s="39">
        <v>37401</v>
      </c>
    </row>
    <row r="48" spans="1:28">
      <c r="A48" s="38">
        <v>2006</v>
      </c>
      <c r="B48" s="39"/>
      <c r="C48" s="39"/>
      <c r="D48" s="39">
        <v>39690</v>
      </c>
      <c r="E48" s="39">
        <v>35843</v>
      </c>
      <c r="F48" s="39">
        <v>48410</v>
      </c>
      <c r="G48" s="39">
        <v>46594</v>
      </c>
      <c r="H48" s="39">
        <v>51259</v>
      </c>
      <c r="I48" s="39">
        <v>41848</v>
      </c>
      <c r="J48" s="39"/>
      <c r="K48" s="39"/>
      <c r="L48" s="39"/>
      <c r="M48" s="39"/>
      <c r="N48" s="39"/>
      <c r="O48" s="39"/>
      <c r="P48" s="39"/>
      <c r="Q48" s="39">
        <v>36658</v>
      </c>
      <c r="R48" s="39">
        <v>58877</v>
      </c>
      <c r="S48" s="39"/>
      <c r="T48" s="39"/>
      <c r="U48" s="39">
        <v>60822</v>
      </c>
      <c r="V48" s="39">
        <v>65360</v>
      </c>
      <c r="W48" s="39">
        <v>72903</v>
      </c>
      <c r="X48" s="39"/>
      <c r="Y48" s="39"/>
      <c r="Z48" s="39">
        <v>39445</v>
      </c>
      <c r="AA48" s="39"/>
      <c r="AB48" s="39">
        <v>43120</v>
      </c>
    </row>
    <row r="49" spans="1:28">
      <c r="A49" s="38">
        <v>2007</v>
      </c>
      <c r="B49" s="39"/>
      <c r="C49" s="39"/>
      <c r="D49" s="39">
        <v>51115</v>
      </c>
      <c r="E49" s="39">
        <v>43410</v>
      </c>
      <c r="F49" s="39">
        <v>54949</v>
      </c>
      <c r="G49" s="39">
        <v>51982</v>
      </c>
      <c r="H49" s="39">
        <v>49472</v>
      </c>
      <c r="I49" s="39">
        <v>45687</v>
      </c>
      <c r="J49" s="39"/>
      <c r="K49" s="39">
        <v>78818</v>
      </c>
      <c r="L49" s="39"/>
      <c r="M49" s="39"/>
      <c r="N49" s="39"/>
      <c r="O49" s="39"/>
      <c r="P49" s="39"/>
      <c r="Q49" s="39">
        <v>36832</v>
      </c>
      <c r="R49" s="39">
        <v>70731</v>
      </c>
      <c r="S49" s="39"/>
      <c r="T49" s="39"/>
      <c r="U49" s="39">
        <v>73603</v>
      </c>
      <c r="V49" s="39">
        <v>70580</v>
      </c>
      <c r="W49" s="39">
        <v>71737</v>
      </c>
      <c r="X49" s="39">
        <v>67829</v>
      </c>
      <c r="Y49" s="39"/>
      <c r="Z49" s="39">
        <v>44850</v>
      </c>
      <c r="AA49" s="39"/>
      <c r="AB49" s="39">
        <v>50873</v>
      </c>
    </row>
    <row r="50" spans="1:28">
      <c r="A50" s="38">
        <v>2008</v>
      </c>
      <c r="B50" s="39"/>
      <c r="C50" s="39"/>
      <c r="D50" s="39">
        <v>69053</v>
      </c>
      <c r="E50" s="39">
        <v>72791</v>
      </c>
      <c r="F50" s="39">
        <v>54866</v>
      </c>
      <c r="G50" s="39">
        <v>74496</v>
      </c>
      <c r="H50" s="39">
        <v>62013</v>
      </c>
      <c r="I50" s="39">
        <v>61169</v>
      </c>
      <c r="J50" s="39"/>
      <c r="K50" s="39">
        <v>110080</v>
      </c>
      <c r="L50" s="39"/>
      <c r="M50" s="39"/>
      <c r="N50" s="39"/>
      <c r="O50" s="39"/>
      <c r="P50" s="39"/>
      <c r="Q50" s="39">
        <v>40532</v>
      </c>
      <c r="R50" s="39">
        <v>85470</v>
      </c>
      <c r="S50" s="39"/>
      <c r="T50" s="39"/>
      <c r="U50" s="39">
        <v>95464</v>
      </c>
      <c r="V50" s="39">
        <v>90838</v>
      </c>
      <c r="W50" s="39">
        <v>86176</v>
      </c>
      <c r="X50" s="39">
        <v>89555</v>
      </c>
      <c r="Y50" s="39"/>
      <c r="Z50" s="39">
        <v>61283</v>
      </c>
      <c r="AA50" s="39"/>
      <c r="AB50" s="39">
        <v>66017</v>
      </c>
    </row>
    <row r="51" spans="1:28">
      <c r="A51" s="38">
        <v>2009</v>
      </c>
      <c r="B51" s="39"/>
      <c r="C51" s="39"/>
      <c r="D51" s="39">
        <v>44169</v>
      </c>
      <c r="E51" s="39">
        <v>45738</v>
      </c>
      <c r="F51" s="39">
        <v>39942</v>
      </c>
      <c r="G51" s="39">
        <v>50785</v>
      </c>
      <c r="H51" s="39">
        <v>30652</v>
      </c>
      <c r="I51" s="39">
        <v>43053</v>
      </c>
      <c r="J51" s="39"/>
      <c r="K51" s="39"/>
      <c r="L51" s="39"/>
      <c r="M51" s="39"/>
      <c r="N51" s="39"/>
      <c r="O51" s="39"/>
      <c r="P51" s="39">
        <v>34064</v>
      </c>
      <c r="Q51" s="39">
        <v>46296</v>
      </c>
      <c r="R51" s="39">
        <v>49394</v>
      </c>
      <c r="S51" s="39"/>
      <c r="T51" s="39"/>
      <c r="U51" s="39">
        <v>34260</v>
      </c>
      <c r="V51" s="39"/>
      <c r="W51" s="39">
        <v>44974</v>
      </c>
      <c r="X51" s="39">
        <v>53603</v>
      </c>
      <c r="Y51" s="39"/>
      <c r="Z51" s="39">
        <v>43261</v>
      </c>
      <c r="AA51" s="39"/>
      <c r="AB51" s="39">
        <v>43029</v>
      </c>
    </row>
    <row r="52" spans="1:28">
      <c r="A52" s="38">
        <v>2010</v>
      </c>
      <c r="B52" s="39"/>
      <c r="C52" s="39"/>
      <c r="D52" s="39">
        <v>53456</v>
      </c>
      <c r="E52" s="39">
        <v>56962</v>
      </c>
      <c r="F52" s="39">
        <v>44351</v>
      </c>
      <c r="G52" s="39">
        <v>56451</v>
      </c>
      <c r="H52" s="39">
        <v>32416</v>
      </c>
      <c r="I52" s="39">
        <v>53393</v>
      </c>
      <c r="J52" s="39">
        <v>36024</v>
      </c>
      <c r="K52" s="39"/>
      <c r="L52" s="39"/>
      <c r="M52" s="39"/>
      <c r="N52" s="39"/>
      <c r="O52" s="39"/>
      <c r="P52" s="39">
        <v>40029</v>
      </c>
      <c r="Q52" s="39">
        <v>55553</v>
      </c>
      <c r="R52" s="39">
        <v>41367</v>
      </c>
      <c r="S52" s="39"/>
      <c r="T52" s="39"/>
      <c r="U52" s="39"/>
      <c r="V52" s="39">
        <v>59800</v>
      </c>
      <c r="W52" s="39">
        <v>38682</v>
      </c>
      <c r="X52" s="39">
        <v>55369</v>
      </c>
      <c r="Y52" s="39"/>
      <c r="Z52" s="39">
        <v>53228</v>
      </c>
      <c r="AA52" s="39"/>
      <c r="AB52" s="39">
        <v>50299</v>
      </c>
    </row>
    <row r="53" spans="1:28">
      <c r="A53" s="38">
        <v>2011</v>
      </c>
      <c r="B53" s="39"/>
      <c r="C53" s="39"/>
      <c r="D53" s="39">
        <v>69812</v>
      </c>
      <c r="E53" s="39">
        <v>68055</v>
      </c>
      <c r="F53" s="39">
        <v>69985</v>
      </c>
      <c r="G53" s="39">
        <v>67402</v>
      </c>
      <c r="H53" s="39">
        <v>43950</v>
      </c>
      <c r="I53" s="39">
        <v>66862</v>
      </c>
      <c r="J53" s="39">
        <v>64685</v>
      </c>
      <c r="K53" s="39">
        <v>61477</v>
      </c>
      <c r="L53" s="39"/>
      <c r="M53" s="39">
        <v>74314</v>
      </c>
      <c r="N53" s="39"/>
      <c r="O53" s="39"/>
      <c r="P53" s="39">
        <v>55303</v>
      </c>
      <c r="Q53" s="39">
        <v>57541</v>
      </c>
      <c r="R53" s="39">
        <v>41892</v>
      </c>
      <c r="S53" s="39">
        <v>60182</v>
      </c>
      <c r="T53" s="39"/>
      <c r="U53" s="39">
        <v>65537</v>
      </c>
      <c r="V53" s="39">
        <v>66555</v>
      </c>
      <c r="W53" s="39">
        <v>60879</v>
      </c>
      <c r="X53" s="39">
        <v>71278</v>
      </c>
      <c r="Y53" s="39"/>
      <c r="Z53" s="39">
        <v>64796</v>
      </c>
      <c r="AA53" s="39"/>
      <c r="AB53" s="39">
        <v>64970</v>
      </c>
    </row>
    <row r="54" spans="1:28">
      <c r="A54" s="38">
        <v>2012</v>
      </c>
      <c r="B54" s="39"/>
      <c r="C54" s="39"/>
      <c r="D54" s="39">
        <v>77108</v>
      </c>
      <c r="E54" s="39">
        <v>75746</v>
      </c>
      <c r="F54" s="39">
        <v>78932</v>
      </c>
      <c r="G54" s="39">
        <v>75140</v>
      </c>
      <c r="H54" s="39">
        <v>48608</v>
      </c>
      <c r="I54" s="39">
        <v>75207</v>
      </c>
      <c r="J54" s="39">
        <v>76637</v>
      </c>
      <c r="K54" s="39">
        <v>61674</v>
      </c>
      <c r="L54" s="39"/>
      <c r="M54" s="39">
        <v>73920</v>
      </c>
      <c r="N54" s="39">
        <v>71653</v>
      </c>
      <c r="O54" s="39">
        <v>69215</v>
      </c>
      <c r="P54" s="39">
        <v>62655</v>
      </c>
      <c r="Q54" s="39">
        <v>64859</v>
      </c>
      <c r="R54" s="39">
        <v>56858</v>
      </c>
      <c r="S54" s="39">
        <v>78746</v>
      </c>
      <c r="T54" s="39">
        <v>63882</v>
      </c>
      <c r="U54" s="39">
        <v>73298</v>
      </c>
      <c r="V54" s="39">
        <v>75245</v>
      </c>
      <c r="W54" s="39">
        <v>69977</v>
      </c>
      <c r="X54" s="39">
        <v>78987</v>
      </c>
      <c r="Y54" s="39"/>
      <c r="Z54" s="39">
        <v>66965</v>
      </c>
      <c r="AA54" s="39"/>
      <c r="AB54" s="39">
        <v>71538</v>
      </c>
    </row>
    <row r="55" spans="1:28">
      <c r="A55" s="38">
        <v>2013</v>
      </c>
      <c r="B55" s="39"/>
      <c r="C55" s="39"/>
      <c r="D55" s="39">
        <v>89466</v>
      </c>
      <c r="E55" s="39">
        <v>86811</v>
      </c>
      <c r="F55" s="39">
        <v>90250</v>
      </c>
      <c r="G55" s="39">
        <v>87839</v>
      </c>
      <c r="H55" s="39">
        <v>62320</v>
      </c>
      <c r="I55" s="39">
        <v>87704</v>
      </c>
      <c r="J55" s="39">
        <v>86301</v>
      </c>
      <c r="K55" s="39">
        <v>92631</v>
      </c>
      <c r="L55" s="39">
        <v>101208</v>
      </c>
      <c r="M55" s="39">
        <v>101061</v>
      </c>
      <c r="N55" s="39">
        <v>86109</v>
      </c>
      <c r="O55" s="39">
        <v>85349</v>
      </c>
      <c r="P55" s="39">
        <v>73370</v>
      </c>
      <c r="Q55" s="39"/>
      <c r="R55" s="39">
        <v>82803</v>
      </c>
      <c r="S55" s="39">
        <v>91173</v>
      </c>
      <c r="T55" s="39"/>
      <c r="U55" s="39">
        <v>88616</v>
      </c>
      <c r="V55" s="39">
        <v>90761</v>
      </c>
      <c r="W55" s="39">
        <v>87418</v>
      </c>
      <c r="X55" s="39">
        <v>91229</v>
      </c>
      <c r="Y55" s="39">
        <v>84378</v>
      </c>
      <c r="Z55" s="39">
        <v>78362</v>
      </c>
      <c r="AA55" s="39"/>
      <c r="AB55" s="39">
        <v>83693</v>
      </c>
    </row>
    <row r="56" spans="1:28">
      <c r="A56" s="38">
        <v>2014</v>
      </c>
      <c r="B56" s="39"/>
      <c r="C56" s="39"/>
      <c r="D56" s="39">
        <v>92378</v>
      </c>
      <c r="E56" s="39">
        <v>86079</v>
      </c>
      <c r="F56" s="39">
        <v>92468</v>
      </c>
      <c r="G56" s="39">
        <v>89761</v>
      </c>
      <c r="H56" s="39">
        <v>59128</v>
      </c>
      <c r="I56" s="39">
        <v>89644</v>
      </c>
      <c r="J56" s="39">
        <v>79839</v>
      </c>
      <c r="K56" s="39">
        <v>61550</v>
      </c>
      <c r="L56" s="39"/>
      <c r="M56" s="39">
        <v>88793</v>
      </c>
      <c r="N56" s="39"/>
      <c r="O56" s="39">
        <v>81224</v>
      </c>
      <c r="P56" s="39">
        <v>83351</v>
      </c>
      <c r="Q56" s="39">
        <v>85447</v>
      </c>
      <c r="R56" s="39">
        <v>83367</v>
      </c>
      <c r="S56" s="39"/>
      <c r="T56" s="39"/>
      <c r="U56" s="39">
        <v>82620</v>
      </c>
      <c r="V56" s="39">
        <v>93309</v>
      </c>
      <c r="W56" s="39">
        <v>86998</v>
      </c>
      <c r="X56" s="39">
        <v>99548</v>
      </c>
      <c r="Y56" s="39">
        <v>86632</v>
      </c>
      <c r="Z56" s="39">
        <v>86231</v>
      </c>
      <c r="AA56" s="39">
        <v>80171</v>
      </c>
      <c r="AB56" s="39">
        <v>87061</v>
      </c>
    </row>
    <row r="57" spans="1:28">
      <c r="A57" s="38">
        <v>2015</v>
      </c>
      <c r="B57" s="39">
        <v>52931</v>
      </c>
      <c r="C57" s="39">
        <v>51873</v>
      </c>
      <c r="D57" s="39">
        <v>53825</v>
      </c>
      <c r="E57" s="39">
        <v>58380</v>
      </c>
      <c r="F57" s="39">
        <v>58432</v>
      </c>
      <c r="G57" s="39">
        <v>53822</v>
      </c>
      <c r="H57" s="39">
        <v>48753</v>
      </c>
      <c r="I57" s="39">
        <v>52134</v>
      </c>
      <c r="J57" s="39">
        <v>59424</v>
      </c>
      <c r="K57" s="39"/>
      <c r="L57" s="39"/>
      <c r="M57" s="39"/>
      <c r="N57" s="39">
        <v>42910</v>
      </c>
      <c r="O57" s="39">
        <v>52738</v>
      </c>
      <c r="P57" s="39">
        <v>53156</v>
      </c>
      <c r="Q57" s="39">
        <v>47887</v>
      </c>
      <c r="R57" s="39">
        <v>49554</v>
      </c>
      <c r="S57" s="39">
        <v>82564</v>
      </c>
      <c r="T57" s="39"/>
      <c r="U57" s="39">
        <v>55930</v>
      </c>
      <c r="V57" s="39"/>
      <c r="W57" s="39">
        <v>54945</v>
      </c>
      <c r="X57" s="39">
        <v>52120</v>
      </c>
      <c r="Y57" s="39"/>
      <c r="Z57" s="39">
        <v>54738</v>
      </c>
      <c r="AA57" s="39">
        <v>54646</v>
      </c>
      <c r="AB57" s="39">
        <v>54382</v>
      </c>
    </row>
    <row r="58" spans="1:28">
      <c r="A58" s="38">
        <v>2016</v>
      </c>
      <c r="B58" s="39">
        <v>34050</v>
      </c>
      <c r="C58" s="39">
        <v>36548</v>
      </c>
      <c r="D58" s="39">
        <v>38015</v>
      </c>
      <c r="E58" s="39">
        <v>42588</v>
      </c>
      <c r="F58" s="39">
        <v>41896</v>
      </c>
      <c r="G58" s="39">
        <v>35795</v>
      </c>
      <c r="H58" s="39">
        <v>43546</v>
      </c>
      <c r="I58" s="39">
        <v>37361</v>
      </c>
      <c r="J58" s="39"/>
      <c r="K58" s="39"/>
      <c r="L58" s="39"/>
      <c r="M58" s="39"/>
      <c r="N58" s="39">
        <v>40817</v>
      </c>
      <c r="O58" s="39"/>
      <c r="P58" s="39">
        <v>37933</v>
      </c>
      <c r="Q58" s="39">
        <v>72860</v>
      </c>
      <c r="R58" s="39">
        <v>43221</v>
      </c>
      <c r="S58" s="39">
        <v>42677</v>
      </c>
      <c r="T58" s="39"/>
      <c r="U58" s="39">
        <v>40188</v>
      </c>
      <c r="V58" s="39">
        <v>36038</v>
      </c>
      <c r="W58" s="39">
        <v>41446</v>
      </c>
      <c r="X58" s="39">
        <v>45339</v>
      </c>
      <c r="Y58" s="39">
        <v>39297</v>
      </c>
      <c r="Z58" s="39">
        <v>40371</v>
      </c>
      <c r="AA58" s="39">
        <v>38492</v>
      </c>
      <c r="AB58" s="39">
        <v>39364</v>
      </c>
    </row>
    <row r="59" spans="1:28">
      <c r="A59" s="38">
        <v>2017</v>
      </c>
      <c r="B59" s="39">
        <v>33801</v>
      </c>
      <c r="C59" s="39">
        <v>52126</v>
      </c>
      <c r="D59" s="39">
        <v>48112</v>
      </c>
      <c r="E59" s="39">
        <v>49944</v>
      </c>
      <c r="F59" s="39">
        <v>50094</v>
      </c>
      <c r="G59" s="39">
        <v>46442</v>
      </c>
      <c r="H59" s="39">
        <v>49116</v>
      </c>
      <c r="I59" s="39">
        <v>48700</v>
      </c>
      <c r="J59" s="39"/>
      <c r="K59" s="39"/>
      <c r="L59" s="39">
        <v>58261</v>
      </c>
      <c r="M59" s="39"/>
      <c r="N59" s="39"/>
      <c r="O59" s="39"/>
      <c r="P59" s="39">
        <v>44191</v>
      </c>
      <c r="Q59" s="39">
        <v>61360</v>
      </c>
      <c r="R59" s="39">
        <v>49965</v>
      </c>
      <c r="S59" s="39">
        <v>55530</v>
      </c>
      <c r="T59" s="39"/>
      <c r="U59" s="39">
        <v>71096</v>
      </c>
      <c r="V59" s="39">
        <v>48221</v>
      </c>
      <c r="W59" s="39">
        <v>47867</v>
      </c>
      <c r="X59" s="39">
        <v>44587</v>
      </c>
      <c r="Y59" s="39">
        <v>44074</v>
      </c>
      <c r="Z59" s="39">
        <v>49085</v>
      </c>
      <c r="AA59" s="39">
        <v>50702</v>
      </c>
      <c r="AB59" s="39">
        <v>48544</v>
      </c>
    </row>
    <row r="60" spans="1:28">
      <c r="A60" s="38">
        <v>2018</v>
      </c>
      <c r="B60" s="62"/>
      <c r="C60" s="62"/>
      <c r="D60" s="62">
        <v>56512</v>
      </c>
      <c r="E60" s="62">
        <v>62201</v>
      </c>
      <c r="F60" s="62">
        <v>61458</v>
      </c>
      <c r="G60" s="62">
        <v>60926</v>
      </c>
      <c r="H60" s="62">
        <v>52960</v>
      </c>
      <c r="I60" s="62">
        <v>64419</v>
      </c>
      <c r="J60" s="62"/>
      <c r="K60" s="62">
        <v>62157</v>
      </c>
      <c r="L60" s="62">
        <v>70821</v>
      </c>
      <c r="M60" s="62"/>
      <c r="N60" s="62">
        <v>59696</v>
      </c>
      <c r="O60" s="62"/>
      <c r="P60" s="62">
        <v>56160</v>
      </c>
      <c r="Q60" s="62">
        <v>60256</v>
      </c>
      <c r="R60" s="62"/>
      <c r="S60" s="62">
        <v>55542</v>
      </c>
      <c r="T60" s="62"/>
      <c r="U60" s="62"/>
      <c r="V60" s="62">
        <v>58321</v>
      </c>
      <c r="W60" s="62">
        <v>54450</v>
      </c>
      <c r="X60" s="62">
        <v>43674</v>
      </c>
      <c r="Y60" s="62">
        <v>54330</v>
      </c>
      <c r="Z60" s="62">
        <v>62119</v>
      </c>
      <c r="AA60" s="62">
        <v>63886</v>
      </c>
      <c r="AB60" s="62">
        <v>60436</v>
      </c>
    </row>
    <row r="62" spans="1:28">
      <c r="A62" s="35" t="s">
        <v>34</v>
      </c>
    </row>
    <row r="63" spans="1:28">
      <c r="A63" s="40" t="s">
        <v>33</v>
      </c>
    </row>
    <row r="64" spans="1:28">
      <c r="A64" s="40" t="s">
        <v>32</v>
      </c>
    </row>
    <row r="65" spans="1:1">
      <c r="A65" s="40" t="s">
        <v>31</v>
      </c>
    </row>
  </sheetData>
  <phoneticPr fontId="6"/>
  <hyperlinks>
    <hyperlink ref="F1" location="Sheet1!A61" display="注釈へ" xr:uid="{2B8CE4A0-6B4E-407B-921A-16B53D83C64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C65"/>
  <sheetViews>
    <sheetView workbookViewId="0">
      <pane xSplit="1" ySplit="10" topLeftCell="B50" activePane="bottomRight" state="frozen"/>
      <selection pane="topRight" activeCell="B1" sqref="B1"/>
      <selection pane="bottomLeft" activeCell="A11" sqref="A11"/>
      <selection pane="bottomRight" activeCell="B4" sqref="B4"/>
    </sheetView>
  </sheetViews>
  <sheetFormatPr defaultColWidth="9" defaultRowHeight="12.75"/>
  <cols>
    <col min="1" max="1" width="35.625" style="35" customWidth="1"/>
    <col min="2" max="55" width="12.75" style="35" customWidth="1"/>
    <col min="56" max="16384" width="9" style="35"/>
  </cols>
  <sheetData>
    <row r="1" spans="1:55" ht="13.5">
      <c r="A1" s="34" t="s">
        <v>94</v>
      </c>
      <c r="F1" s="45" t="s">
        <v>41</v>
      </c>
    </row>
    <row r="3" spans="1:55" ht="13.5">
      <c r="A3" s="35" t="s">
        <v>40</v>
      </c>
      <c r="B3" s="36"/>
    </row>
    <row r="4" spans="1:55" ht="13.5">
      <c r="A4" s="35" t="s">
        <v>39</v>
      </c>
      <c r="B4" s="35" t="s">
        <v>38</v>
      </c>
    </row>
    <row r="5" spans="1:55" ht="13.5">
      <c r="A5" s="35" t="s">
        <v>37</v>
      </c>
    </row>
    <row r="6" spans="1:55" s="37" customFormat="1" ht="38.25">
      <c r="B6" s="37" t="s">
        <v>99</v>
      </c>
      <c r="C6" s="37" t="s">
        <v>100</v>
      </c>
      <c r="D6" s="37" t="s">
        <v>93</v>
      </c>
      <c r="E6" s="37" t="s">
        <v>92</v>
      </c>
      <c r="F6" s="37" t="s">
        <v>91</v>
      </c>
      <c r="G6" s="37" t="s">
        <v>90</v>
      </c>
      <c r="H6" s="37" t="s">
        <v>89</v>
      </c>
      <c r="I6" s="37" t="s">
        <v>88</v>
      </c>
      <c r="J6" s="37" t="s">
        <v>87</v>
      </c>
      <c r="K6" s="37" t="s">
        <v>86</v>
      </c>
      <c r="L6" s="37" t="s">
        <v>85</v>
      </c>
      <c r="M6" s="37" t="s">
        <v>84</v>
      </c>
      <c r="N6" s="37" t="s">
        <v>83</v>
      </c>
      <c r="O6" s="37" t="s">
        <v>82</v>
      </c>
      <c r="P6" s="37" t="s">
        <v>81</v>
      </c>
      <c r="Q6" s="37" t="s">
        <v>80</v>
      </c>
      <c r="R6" s="37" t="s">
        <v>79</v>
      </c>
      <c r="S6" s="37" t="s">
        <v>78</v>
      </c>
      <c r="T6" s="37" t="s">
        <v>77</v>
      </c>
      <c r="U6" s="37" t="s">
        <v>76</v>
      </c>
      <c r="V6" s="37" t="s">
        <v>75</v>
      </c>
      <c r="W6" s="37" t="s">
        <v>74</v>
      </c>
      <c r="X6" s="37" t="s">
        <v>73</v>
      </c>
      <c r="Y6" s="37" t="s">
        <v>72</v>
      </c>
      <c r="Z6" s="37" t="s">
        <v>71</v>
      </c>
      <c r="AA6" s="37" t="s">
        <v>70</v>
      </c>
      <c r="AB6" s="37" t="s">
        <v>69</v>
      </c>
      <c r="AC6" s="37" t="s">
        <v>101</v>
      </c>
      <c r="AD6" s="37" t="s">
        <v>102</v>
      </c>
      <c r="AE6" s="37" t="s">
        <v>68</v>
      </c>
      <c r="AF6" s="37" t="s">
        <v>67</v>
      </c>
      <c r="AG6" s="37" t="s">
        <v>66</v>
      </c>
      <c r="AH6" s="37" t="s">
        <v>65</v>
      </c>
      <c r="AI6" s="37" t="s">
        <v>64</v>
      </c>
      <c r="AJ6" s="37" t="s">
        <v>63</v>
      </c>
      <c r="AK6" s="37" t="s">
        <v>62</v>
      </c>
      <c r="AL6" s="37" t="s">
        <v>61</v>
      </c>
      <c r="AM6" s="37" t="s">
        <v>60</v>
      </c>
      <c r="AN6" s="37" t="s">
        <v>59</v>
      </c>
      <c r="AO6" s="37" t="s">
        <v>58</v>
      </c>
      <c r="AP6" s="37" t="s">
        <v>57</v>
      </c>
      <c r="AQ6" s="37" t="s">
        <v>56</v>
      </c>
      <c r="AR6" s="37" t="s">
        <v>55</v>
      </c>
      <c r="AS6" s="37" t="s">
        <v>54</v>
      </c>
      <c r="AT6" s="37" t="s">
        <v>53</v>
      </c>
      <c r="AU6" s="37" t="s">
        <v>52</v>
      </c>
      <c r="AV6" s="37" t="s">
        <v>51</v>
      </c>
      <c r="AW6" s="37" t="s">
        <v>50</v>
      </c>
      <c r="AX6" s="37" t="s">
        <v>49</v>
      </c>
      <c r="AY6" s="37" t="s">
        <v>48</v>
      </c>
      <c r="AZ6" s="37" t="s">
        <v>47</v>
      </c>
      <c r="BA6" s="37" t="s">
        <v>46</v>
      </c>
      <c r="BB6" s="37" t="s">
        <v>45</v>
      </c>
      <c r="BC6" s="37" t="s">
        <v>44</v>
      </c>
    </row>
    <row r="7" spans="1:55" s="37" customFormat="1" hidden="1"/>
    <row r="8" spans="1:55" s="37" customFormat="1" hidden="1"/>
    <row r="9" spans="1:55" s="37" customFormat="1" hidden="1"/>
    <row r="10" spans="1:55" s="37" customFormat="1" hidden="1"/>
    <row r="11" spans="1:55">
      <c r="A11" s="38">
        <v>1969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>
        <v>182</v>
      </c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>
        <v>182</v>
      </c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>
        <v>1796</v>
      </c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>
        <v>1796</v>
      </c>
    </row>
    <row r="12" spans="1:55">
      <c r="A12" s="38">
        <v>1970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>
        <v>977</v>
      </c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>
        <v>977</v>
      </c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>
        <v>9612</v>
      </c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>
        <v>9612</v>
      </c>
    </row>
    <row r="13" spans="1:55">
      <c r="A13" s="38">
        <v>1971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>
        <v>969</v>
      </c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>
        <v>969</v>
      </c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>
        <v>8926</v>
      </c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>
        <v>8926</v>
      </c>
    </row>
    <row r="14" spans="1:55">
      <c r="A14" s="38">
        <v>1972</v>
      </c>
      <c r="B14" s="39"/>
      <c r="C14" s="39"/>
      <c r="D14" s="39"/>
      <c r="E14" s="39">
        <v>196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>
        <v>872</v>
      </c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>
        <v>1068</v>
      </c>
      <c r="AC14" s="39"/>
      <c r="AD14" s="39"/>
      <c r="AE14" s="39"/>
      <c r="AF14" s="39">
        <v>1448</v>
      </c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>
        <v>7912</v>
      </c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>
        <v>9360</v>
      </c>
    </row>
    <row r="15" spans="1:55">
      <c r="A15" s="38">
        <v>1973</v>
      </c>
      <c r="B15" s="39"/>
      <c r="C15" s="39"/>
      <c r="D15" s="39"/>
      <c r="E15" s="39">
        <v>1375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>
        <v>989</v>
      </c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>
        <v>2364</v>
      </c>
      <c r="AC15" s="39"/>
      <c r="AD15" s="39"/>
      <c r="AE15" s="39"/>
      <c r="AF15" s="39">
        <v>15898</v>
      </c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>
        <v>8219</v>
      </c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>
        <v>24117</v>
      </c>
    </row>
    <row r="16" spans="1:55">
      <c r="A16" s="38">
        <v>1974</v>
      </c>
      <c r="B16" s="39"/>
      <c r="C16" s="39"/>
      <c r="D16" s="39"/>
      <c r="E16" s="39">
        <v>2816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>
        <v>933</v>
      </c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>
        <v>3748</v>
      </c>
      <c r="AC16" s="39"/>
      <c r="AD16" s="39"/>
      <c r="AE16" s="39"/>
      <c r="AF16" s="39">
        <v>72408</v>
      </c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>
        <v>12576</v>
      </c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>
        <v>84983</v>
      </c>
    </row>
    <row r="17" spans="1:55">
      <c r="A17" s="38">
        <v>1975</v>
      </c>
      <c r="B17" s="39"/>
      <c r="C17" s="39"/>
      <c r="D17" s="39"/>
      <c r="E17" s="39">
        <v>3988</v>
      </c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>
        <v>1017</v>
      </c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>
        <v>5005</v>
      </c>
      <c r="AC17" s="39"/>
      <c r="AD17" s="39"/>
      <c r="AE17" s="39"/>
      <c r="AF17" s="39">
        <v>109452</v>
      </c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>
        <v>23627</v>
      </c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>
        <v>133079</v>
      </c>
    </row>
    <row r="18" spans="1:55">
      <c r="A18" s="38">
        <v>1976</v>
      </c>
      <c r="B18" s="39"/>
      <c r="C18" s="39"/>
      <c r="D18" s="39"/>
      <c r="E18" s="39">
        <v>4969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>
        <v>934</v>
      </c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>
        <v>5903</v>
      </c>
      <c r="AC18" s="39"/>
      <c r="AD18" s="39"/>
      <c r="AE18" s="39"/>
      <c r="AF18" s="39">
        <v>144122</v>
      </c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>
        <v>25024</v>
      </c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>
        <v>169145</v>
      </c>
    </row>
    <row r="19" spans="1:55">
      <c r="A19" s="38">
        <v>1977</v>
      </c>
      <c r="B19" s="39"/>
      <c r="C19" s="39"/>
      <c r="D19" s="39"/>
      <c r="E19" s="39">
        <v>5262</v>
      </c>
      <c r="F19" s="39">
        <v>1266</v>
      </c>
      <c r="G19" s="39"/>
      <c r="H19" s="39"/>
      <c r="I19" s="39">
        <v>706</v>
      </c>
      <c r="J19" s="39"/>
      <c r="K19" s="39"/>
      <c r="L19" s="39"/>
      <c r="M19" s="39"/>
      <c r="N19" s="39"/>
      <c r="O19" s="39"/>
      <c r="P19" s="39"/>
      <c r="Q19" s="39">
        <v>1013</v>
      </c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>
        <v>8247</v>
      </c>
      <c r="AC19" s="39"/>
      <c r="AD19" s="39"/>
      <c r="AE19" s="39"/>
      <c r="AF19" s="39">
        <v>145232</v>
      </c>
      <c r="AG19" s="39">
        <v>42530</v>
      </c>
      <c r="AH19" s="39"/>
      <c r="AI19" s="39"/>
      <c r="AJ19" s="39">
        <v>18874</v>
      </c>
      <c r="AK19" s="39"/>
      <c r="AL19" s="39"/>
      <c r="AM19" s="39"/>
      <c r="AN19" s="39"/>
      <c r="AO19" s="39"/>
      <c r="AP19" s="39"/>
      <c r="AQ19" s="39"/>
      <c r="AR19" s="39">
        <v>27408</v>
      </c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>
        <v>234044</v>
      </c>
    </row>
    <row r="20" spans="1:55">
      <c r="A20" s="38">
        <v>1978</v>
      </c>
      <c r="B20" s="39"/>
      <c r="C20" s="39"/>
      <c r="D20" s="39"/>
      <c r="E20" s="39">
        <v>5297</v>
      </c>
      <c r="F20" s="39">
        <v>4245</v>
      </c>
      <c r="G20" s="39"/>
      <c r="H20" s="39"/>
      <c r="I20" s="39">
        <v>1185</v>
      </c>
      <c r="J20" s="39"/>
      <c r="K20" s="39"/>
      <c r="L20" s="39"/>
      <c r="M20" s="39"/>
      <c r="N20" s="39"/>
      <c r="O20" s="39"/>
      <c r="P20" s="39"/>
      <c r="Q20" s="39">
        <v>958</v>
      </c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>
        <v>11685</v>
      </c>
      <c r="AC20" s="39"/>
      <c r="AD20" s="39"/>
      <c r="AE20" s="39"/>
      <c r="AF20" s="39">
        <v>121651</v>
      </c>
      <c r="AG20" s="39">
        <v>123049</v>
      </c>
      <c r="AH20" s="39"/>
      <c r="AI20" s="39"/>
      <c r="AJ20" s="39">
        <v>27168</v>
      </c>
      <c r="AK20" s="39"/>
      <c r="AL20" s="39"/>
      <c r="AM20" s="39"/>
      <c r="AN20" s="39"/>
      <c r="AO20" s="39"/>
      <c r="AP20" s="39"/>
      <c r="AQ20" s="39"/>
      <c r="AR20" s="39">
        <v>21910</v>
      </c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>
        <v>293779</v>
      </c>
    </row>
    <row r="21" spans="1:55">
      <c r="A21" s="38">
        <v>1979</v>
      </c>
      <c r="B21" s="39"/>
      <c r="C21" s="39"/>
      <c r="D21" s="39"/>
      <c r="E21" s="39">
        <v>5543</v>
      </c>
      <c r="F21" s="39">
        <v>6895</v>
      </c>
      <c r="G21" s="39"/>
      <c r="H21" s="39"/>
      <c r="I21" s="39">
        <v>1462</v>
      </c>
      <c r="J21" s="39"/>
      <c r="K21" s="39"/>
      <c r="L21" s="39"/>
      <c r="M21" s="39"/>
      <c r="N21" s="39"/>
      <c r="O21" s="39"/>
      <c r="P21" s="39"/>
      <c r="Q21" s="39">
        <v>958</v>
      </c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>
        <v>14858</v>
      </c>
      <c r="AC21" s="39"/>
      <c r="AD21" s="39"/>
      <c r="AE21" s="39"/>
      <c r="AF21" s="39">
        <v>171401</v>
      </c>
      <c r="AG21" s="39">
        <v>329952</v>
      </c>
      <c r="AH21" s="39"/>
      <c r="AI21" s="39"/>
      <c r="AJ21" s="39">
        <v>53025</v>
      </c>
      <c r="AK21" s="39"/>
      <c r="AL21" s="39"/>
      <c r="AM21" s="39"/>
      <c r="AN21" s="39"/>
      <c r="AO21" s="39"/>
      <c r="AP21" s="39"/>
      <c r="AQ21" s="39"/>
      <c r="AR21" s="39">
        <v>30183</v>
      </c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>
        <v>584561</v>
      </c>
    </row>
    <row r="22" spans="1:55">
      <c r="A22" s="38">
        <v>1980</v>
      </c>
      <c r="B22" s="39"/>
      <c r="C22" s="39"/>
      <c r="D22" s="39"/>
      <c r="E22" s="39">
        <v>5418</v>
      </c>
      <c r="F22" s="39">
        <v>8674</v>
      </c>
      <c r="G22" s="39"/>
      <c r="H22" s="39"/>
      <c r="I22" s="39">
        <v>2001</v>
      </c>
      <c r="J22" s="39"/>
      <c r="K22" s="39"/>
      <c r="L22" s="39"/>
      <c r="M22" s="39"/>
      <c r="N22" s="39"/>
      <c r="O22" s="39"/>
      <c r="P22" s="39"/>
      <c r="Q22" s="39">
        <v>872</v>
      </c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>
        <v>16965</v>
      </c>
      <c r="AC22" s="39"/>
      <c r="AD22" s="39"/>
      <c r="AE22" s="39"/>
      <c r="AF22" s="39">
        <v>341534</v>
      </c>
      <c r="AG22" s="39">
        <v>533137</v>
      </c>
      <c r="AH22" s="39"/>
      <c r="AI22" s="39"/>
      <c r="AJ22" s="39">
        <v>133197</v>
      </c>
      <c r="AK22" s="39"/>
      <c r="AL22" s="39"/>
      <c r="AM22" s="39"/>
      <c r="AN22" s="39"/>
      <c r="AO22" s="39"/>
      <c r="AP22" s="39"/>
      <c r="AQ22" s="39"/>
      <c r="AR22" s="39">
        <v>55539</v>
      </c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>
        <v>1063408</v>
      </c>
    </row>
    <row r="23" spans="1:55">
      <c r="A23" s="38">
        <v>1981</v>
      </c>
      <c r="B23" s="39"/>
      <c r="C23" s="39"/>
      <c r="D23" s="39"/>
      <c r="E23" s="39">
        <v>5157</v>
      </c>
      <c r="F23" s="39">
        <v>8817</v>
      </c>
      <c r="G23" s="39"/>
      <c r="H23" s="39"/>
      <c r="I23" s="39">
        <v>2018</v>
      </c>
      <c r="J23" s="39"/>
      <c r="K23" s="39"/>
      <c r="L23" s="39"/>
      <c r="M23" s="39"/>
      <c r="N23" s="39"/>
      <c r="O23" s="39"/>
      <c r="P23" s="39"/>
      <c r="Q23" s="39">
        <v>1006</v>
      </c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>
        <v>16998</v>
      </c>
      <c r="AC23" s="39"/>
      <c r="AD23" s="39"/>
      <c r="AE23" s="39"/>
      <c r="AF23" s="39">
        <v>358140</v>
      </c>
      <c r="AG23" s="39">
        <v>582561</v>
      </c>
      <c r="AH23" s="39"/>
      <c r="AI23" s="39"/>
      <c r="AJ23" s="39">
        <v>155414</v>
      </c>
      <c r="AK23" s="39"/>
      <c r="AL23" s="39"/>
      <c r="AM23" s="39"/>
      <c r="AN23" s="39"/>
      <c r="AO23" s="39"/>
      <c r="AP23" s="39"/>
      <c r="AQ23" s="39"/>
      <c r="AR23" s="39">
        <v>71062</v>
      </c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>
        <v>1167177</v>
      </c>
    </row>
    <row r="24" spans="1:55">
      <c r="A24" s="38">
        <v>1982</v>
      </c>
      <c r="B24" s="39"/>
      <c r="C24" s="39"/>
      <c r="D24" s="39">
        <v>109</v>
      </c>
      <c r="E24" s="39">
        <v>5197</v>
      </c>
      <c r="F24" s="39">
        <v>9210</v>
      </c>
      <c r="G24" s="39"/>
      <c r="H24" s="39"/>
      <c r="I24" s="39">
        <v>2163</v>
      </c>
      <c r="J24" s="39"/>
      <c r="K24" s="39"/>
      <c r="L24" s="39"/>
      <c r="M24" s="39"/>
      <c r="N24" s="39"/>
      <c r="O24" s="39"/>
      <c r="P24" s="39"/>
      <c r="Q24" s="39">
        <v>1014</v>
      </c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>
        <v>17693</v>
      </c>
      <c r="AC24" s="39"/>
      <c r="AD24" s="39"/>
      <c r="AE24" s="39">
        <v>7832</v>
      </c>
      <c r="AF24" s="39">
        <v>386558</v>
      </c>
      <c r="AG24" s="39">
        <v>666623</v>
      </c>
      <c r="AH24" s="39"/>
      <c r="AI24" s="39"/>
      <c r="AJ24" s="39">
        <v>171038</v>
      </c>
      <c r="AK24" s="39"/>
      <c r="AL24" s="39"/>
      <c r="AM24" s="39"/>
      <c r="AN24" s="39"/>
      <c r="AO24" s="39"/>
      <c r="AP24" s="39"/>
      <c r="AQ24" s="39"/>
      <c r="AR24" s="39">
        <v>76757</v>
      </c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>
        <v>1308807</v>
      </c>
    </row>
    <row r="25" spans="1:55">
      <c r="A25" s="38">
        <v>1983</v>
      </c>
      <c r="B25" s="39"/>
      <c r="C25" s="39"/>
      <c r="D25" s="39">
        <v>1849</v>
      </c>
      <c r="E25" s="39">
        <v>5280</v>
      </c>
      <c r="F25" s="39">
        <v>10657</v>
      </c>
      <c r="G25" s="39"/>
      <c r="H25" s="39"/>
      <c r="I25" s="39">
        <v>1813</v>
      </c>
      <c r="J25" s="39"/>
      <c r="K25" s="39"/>
      <c r="L25" s="39"/>
      <c r="M25" s="39"/>
      <c r="N25" s="39"/>
      <c r="O25" s="39"/>
      <c r="P25" s="39"/>
      <c r="Q25" s="39">
        <v>1044</v>
      </c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>
        <v>20642</v>
      </c>
      <c r="AC25" s="39"/>
      <c r="AD25" s="39"/>
      <c r="AE25" s="39">
        <v>114674</v>
      </c>
      <c r="AF25" s="39">
        <v>319077</v>
      </c>
      <c r="AG25" s="39">
        <v>635790</v>
      </c>
      <c r="AH25" s="39"/>
      <c r="AI25" s="39"/>
      <c r="AJ25" s="39">
        <v>115896</v>
      </c>
      <c r="AK25" s="39"/>
      <c r="AL25" s="39"/>
      <c r="AM25" s="39"/>
      <c r="AN25" s="39"/>
      <c r="AO25" s="39"/>
      <c r="AP25" s="39"/>
      <c r="AQ25" s="39"/>
      <c r="AR25" s="39">
        <v>63930</v>
      </c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>
        <v>1249368</v>
      </c>
    </row>
    <row r="26" spans="1:55">
      <c r="A26" s="38">
        <v>1984</v>
      </c>
      <c r="B26" s="39"/>
      <c r="C26" s="39"/>
      <c r="D26" s="39">
        <v>3912</v>
      </c>
      <c r="E26" s="39">
        <v>5212</v>
      </c>
      <c r="F26" s="39">
        <v>14643</v>
      </c>
      <c r="G26" s="39"/>
      <c r="H26" s="39"/>
      <c r="I26" s="39">
        <v>2118</v>
      </c>
      <c r="J26" s="39"/>
      <c r="K26" s="39"/>
      <c r="L26" s="39"/>
      <c r="M26" s="39"/>
      <c r="N26" s="39"/>
      <c r="O26" s="39"/>
      <c r="P26" s="39"/>
      <c r="Q26" s="39">
        <v>987</v>
      </c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>
        <v>26872</v>
      </c>
      <c r="AC26" s="39"/>
      <c r="AD26" s="39"/>
      <c r="AE26" s="39">
        <v>249699</v>
      </c>
      <c r="AF26" s="39">
        <v>319855</v>
      </c>
      <c r="AG26" s="39">
        <v>899770</v>
      </c>
      <c r="AH26" s="39"/>
      <c r="AI26" s="39"/>
      <c r="AJ26" s="39">
        <v>138469</v>
      </c>
      <c r="AK26" s="39"/>
      <c r="AL26" s="39"/>
      <c r="AM26" s="39"/>
      <c r="AN26" s="39"/>
      <c r="AO26" s="39"/>
      <c r="AP26" s="39"/>
      <c r="AQ26" s="39"/>
      <c r="AR26" s="39">
        <v>61438</v>
      </c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>
        <v>1669232</v>
      </c>
    </row>
    <row r="27" spans="1:55">
      <c r="A27" s="38">
        <v>1985</v>
      </c>
      <c r="B27" s="39"/>
      <c r="C27" s="39"/>
      <c r="D27" s="39">
        <v>4572</v>
      </c>
      <c r="E27" s="39">
        <v>5188</v>
      </c>
      <c r="F27" s="39">
        <v>14825</v>
      </c>
      <c r="G27" s="39"/>
      <c r="H27" s="39"/>
      <c r="I27" s="39">
        <v>2257</v>
      </c>
      <c r="J27" s="39"/>
      <c r="K27" s="39"/>
      <c r="L27" s="39"/>
      <c r="M27" s="39"/>
      <c r="N27" s="39"/>
      <c r="O27" s="39"/>
      <c r="P27" s="39"/>
      <c r="Q27" s="39">
        <v>990</v>
      </c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>
        <v>27831</v>
      </c>
      <c r="AC27" s="39"/>
      <c r="AD27" s="39"/>
      <c r="AE27" s="39">
        <v>251019</v>
      </c>
      <c r="AF27" s="39">
        <v>283245</v>
      </c>
      <c r="AG27" s="39">
        <v>902687</v>
      </c>
      <c r="AH27" s="39"/>
      <c r="AI27" s="39"/>
      <c r="AJ27" s="39">
        <v>127440</v>
      </c>
      <c r="AK27" s="39"/>
      <c r="AL27" s="39"/>
      <c r="AM27" s="39"/>
      <c r="AN27" s="39"/>
      <c r="AO27" s="39"/>
      <c r="AP27" s="39"/>
      <c r="AQ27" s="39"/>
      <c r="AR27" s="39">
        <v>54859</v>
      </c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>
        <v>1619250</v>
      </c>
    </row>
    <row r="28" spans="1:55">
      <c r="A28" s="38">
        <v>1986</v>
      </c>
      <c r="B28" s="39"/>
      <c r="C28" s="39"/>
      <c r="D28" s="39">
        <v>5470</v>
      </c>
      <c r="E28" s="39">
        <v>5195</v>
      </c>
      <c r="F28" s="39">
        <v>15030</v>
      </c>
      <c r="G28" s="39"/>
      <c r="H28" s="39"/>
      <c r="I28" s="39">
        <v>2112</v>
      </c>
      <c r="J28" s="39"/>
      <c r="K28" s="39"/>
      <c r="L28" s="39"/>
      <c r="M28" s="39"/>
      <c r="N28" s="39"/>
      <c r="O28" s="39"/>
      <c r="P28" s="39"/>
      <c r="Q28" s="39">
        <v>963</v>
      </c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>
        <v>28770</v>
      </c>
      <c r="AC28" s="39"/>
      <c r="AD28" s="39"/>
      <c r="AE28" s="39">
        <v>150343</v>
      </c>
      <c r="AF28" s="39">
        <v>140977</v>
      </c>
      <c r="AG28" s="39">
        <v>432567</v>
      </c>
      <c r="AH28" s="39"/>
      <c r="AI28" s="39"/>
      <c r="AJ28" s="39">
        <v>68844</v>
      </c>
      <c r="AK28" s="39"/>
      <c r="AL28" s="39"/>
      <c r="AM28" s="39"/>
      <c r="AN28" s="39"/>
      <c r="AO28" s="39"/>
      <c r="AP28" s="39"/>
      <c r="AQ28" s="39"/>
      <c r="AR28" s="39">
        <v>25724</v>
      </c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>
        <v>818455</v>
      </c>
    </row>
    <row r="29" spans="1:55">
      <c r="A29" s="38">
        <v>1987</v>
      </c>
      <c r="B29" s="39"/>
      <c r="C29" s="39"/>
      <c r="D29" s="39">
        <v>5831</v>
      </c>
      <c r="E29" s="39">
        <v>5230</v>
      </c>
      <c r="F29" s="39">
        <v>15392</v>
      </c>
      <c r="G29" s="39"/>
      <c r="H29" s="39"/>
      <c r="I29" s="39">
        <v>2262</v>
      </c>
      <c r="J29" s="39"/>
      <c r="K29" s="39"/>
      <c r="L29" s="39"/>
      <c r="M29" s="39"/>
      <c r="N29" s="39"/>
      <c r="O29" s="39"/>
      <c r="P29" s="39"/>
      <c r="Q29" s="39">
        <v>962</v>
      </c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>
        <v>29678</v>
      </c>
      <c r="AC29" s="39"/>
      <c r="AD29" s="39"/>
      <c r="AE29" s="39">
        <v>140405</v>
      </c>
      <c r="AF29" s="39">
        <v>119684</v>
      </c>
      <c r="AG29" s="39">
        <v>399293</v>
      </c>
      <c r="AH29" s="39"/>
      <c r="AI29" s="39"/>
      <c r="AJ29" s="39">
        <v>54149</v>
      </c>
      <c r="AK29" s="39"/>
      <c r="AL29" s="39"/>
      <c r="AM29" s="39"/>
      <c r="AN29" s="39"/>
      <c r="AO29" s="39"/>
      <c r="AP29" s="39"/>
      <c r="AQ29" s="39"/>
      <c r="AR29" s="39">
        <v>22179</v>
      </c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>
        <v>735709</v>
      </c>
    </row>
    <row r="30" spans="1:55">
      <c r="A30" s="38">
        <v>1988</v>
      </c>
      <c r="B30" s="39"/>
      <c r="C30" s="39"/>
      <c r="D30" s="39">
        <v>6232</v>
      </c>
      <c r="E30" s="39">
        <v>5445</v>
      </c>
      <c r="F30" s="39">
        <v>16433</v>
      </c>
      <c r="G30" s="39"/>
      <c r="H30" s="39"/>
      <c r="I30" s="39">
        <v>2286</v>
      </c>
      <c r="J30" s="39"/>
      <c r="K30" s="39"/>
      <c r="L30" s="39"/>
      <c r="M30" s="39"/>
      <c r="N30" s="39"/>
      <c r="O30" s="39"/>
      <c r="P30" s="39"/>
      <c r="Q30" s="39">
        <v>963</v>
      </c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>
        <v>31358</v>
      </c>
      <c r="AC30" s="39"/>
      <c r="AD30" s="39"/>
      <c r="AE30" s="39">
        <v>124890</v>
      </c>
      <c r="AF30" s="39">
        <v>105297</v>
      </c>
      <c r="AG30" s="39">
        <v>348712</v>
      </c>
      <c r="AH30" s="39"/>
      <c r="AI30" s="39"/>
      <c r="AJ30" s="39">
        <v>46312</v>
      </c>
      <c r="AK30" s="39"/>
      <c r="AL30" s="39"/>
      <c r="AM30" s="39"/>
      <c r="AN30" s="39"/>
      <c r="AO30" s="39"/>
      <c r="AP30" s="39"/>
      <c r="AQ30" s="39"/>
      <c r="AR30" s="39">
        <v>18714</v>
      </c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>
        <v>643925</v>
      </c>
    </row>
    <row r="31" spans="1:55">
      <c r="A31" s="38">
        <v>1989</v>
      </c>
      <c r="B31" s="39"/>
      <c r="C31" s="39"/>
      <c r="D31" s="39">
        <v>6312</v>
      </c>
      <c r="E31" s="39">
        <v>5271</v>
      </c>
      <c r="F31" s="39">
        <v>16419</v>
      </c>
      <c r="G31" s="39"/>
      <c r="H31" s="39"/>
      <c r="I31" s="39">
        <v>2409</v>
      </c>
      <c r="J31" s="39"/>
      <c r="K31" s="39"/>
      <c r="L31" s="39"/>
      <c r="M31" s="39"/>
      <c r="N31" s="39"/>
      <c r="O31" s="39"/>
      <c r="P31" s="39"/>
      <c r="Q31" s="39">
        <v>1014</v>
      </c>
      <c r="R31" s="39"/>
      <c r="S31" s="39"/>
      <c r="T31" s="39"/>
      <c r="U31" s="39">
        <v>274</v>
      </c>
      <c r="V31" s="39"/>
      <c r="W31" s="39"/>
      <c r="X31" s="39"/>
      <c r="Y31" s="39"/>
      <c r="Z31" s="39">
        <v>1341</v>
      </c>
      <c r="AA31" s="39"/>
      <c r="AB31" s="39">
        <v>33041</v>
      </c>
      <c r="AC31" s="39"/>
      <c r="AD31" s="39"/>
      <c r="AE31" s="39">
        <v>149894</v>
      </c>
      <c r="AF31" s="39">
        <v>121744</v>
      </c>
      <c r="AG31" s="39">
        <v>423036</v>
      </c>
      <c r="AH31" s="39"/>
      <c r="AI31" s="39"/>
      <c r="AJ31" s="39">
        <v>55624</v>
      </c>
      <c r="AK31" s="39"/>
      <c r="AL31" s="39"/>
      <c r="AM31" s="39"/>
      <c r="AN31" s="39"/>
      <c r="AO31" s="39"/>
      <c r="AP31" s="39"/>
      <c r="AQ31" s="39"/>
      <c r="AR31" s="39">
        <v>23004</v>
      </c>
      <c r="AS31" s="39"/>
      <c r="AT31" s="39"/>
      <c r="AU31" s="39"/>
      <c r="AV31" s="39">
        <v>5341</v>
      </c>
      <c r="AW31" s="39"/>
      <c r="AX31" s="39"/>
      <c r="AY31" s="39"/>
      <c r="AZ31" s="39"/>
      <c r="BA31" s="39">
        <v>33732</v>
      </c>
      <c r="BB31" s="39"/>
      <c r="BC31" s="39">
        <v>812375</v>
      </c>
    </row>
    <row r="32" spans="1:55">
      <c r="A32" s="38">
        <v>1990</v>
      </c>
      <c r="B32" s="39"/>
      <c r="C32" s="39"/>
      <c r="D32" s="39">
        <v>6775</v>
      </c>
      <c r="E32" s="39">
        <v>5254</v>
      </c>
      <c r="F32" s="39">
        <v>17609</v>
      </c>
      <c r="G32" s="39"/>
      <c r="H32" s="39"/>
      <c r="I32" s="39">
        <v>2272</v>
      </c>
      <c r="J32" s="39"/>
      <c r="K32" s="39"/>
      <c r="L32" s="39"/>
      <c r="M32" s="39"/>
      <c r="N32" s="39"/>
      <c r="O32" s="39"/>
      <c r="P32" s="39"/>
      <c r="Q32" s="39">
        <v>982</v>
      </c>
      <c r="R32" s="39"/>
      <c r="S32" s="39"/>
      <c r="T32" s="39"/>
      <c r="U32" s="39"/>
      <c r="V32" s="39"/>
      <c r="W32" s="39"/>
      <c r="X32" s="39"/>
      <c r="Y32" s="39"/>
      <c r="Z32" s="39">
        <v>3185</v>
      </c>
      <c r="AA32" s="39"/>
      <c r="AB32" s="39">
        <v>36077</v>
      </c>
      <c r="AC32" s="39"/>
      <c r="AD32" s="39"/>
      <c r="AE32" s="39">
        <v>184148</v>
      </c>
      <c r="AF32" s="39">
        <v>137559</v>
      </c>
      <c r="AG32" s="39">
        <v>536939</v>
      </c>
      <c r="AH32" s="39"/>
      <c r="AI32" s="39"/>
      <c r="AJ32" s="39">
        <v>59922</v>
      </c>
      <c r="AK32" s="39"/>
      <c r="AL32" s="39"/>
      <c r="AM32" s="39"/>
      <c r="AN32" s="39"/>
      <c r="AO32" s="39"/>
      <c r="AP32" s="39"/>
      <c r="AQ32" s="39"/>
      <c r="AR32" s="39">
        <v>25069</v>
      </c>
      <c r="AS32" s="39"/>
      <c r="AT32" s="39"/>
      <c r="AU32" s="39"/>
      <c r="AV32" s="39"/>
      <c r="AW32" s="39"/>
      <c r="AX32" s="39"/>
      <c r="AY32" s="39"/>
      <c r="AZ32" s="39"/>
      <c r="BA32" s="39">
        <v>92831</v>
      </c>
      <c r="BB32" s="39"/>
      <c r="BC32" s="39">
        <v>1036468</v>
      </c>
    </row>
    <row r="33" spans="1:55">
      <c r="A33" s="38">
        <v>1991</v>
      </c>
      <c r="B33" s="39"/>
      <c r="C33" s="39"/>
      <c r="D33" s="39">
        <v>7026</v>
      </c>
      <c r="E33" s="39">
        <v>5284</v>
      </c>
      <c r="F33" s="39">
        <v>17878</v>
      </c>
      <c r="G33" s="39"/>
      <c r="H33" s="39"/>
      <c r="I33" s="39">
        <v>2666</v>
      </c>
      <c r="J33" s="39"/>
      <c r="K33" s="39"/>
      <c r="L33" s="39"/>
      <c r="M33" s="39"/>
      <c r="N33" s="39"/>
      <c r="O33" s="39"/>
      <c r="P33" s="39"/>
      <c r="Q33" s="39">
        <v>1010</v>
      </c>
      <c r="R33" s="39"/>
      <c r="S33" s="39"/>
      <c r="T33" s="39"/>
      <c r="U33" s="39"/>
      <c r="V33" s="39"/>
      <c r="W33" s="39"/>
      <c r="X33" s="39"/>
      <c r="Y33" s="39"/>
      <c r="Z33" s="39">
        <v>4087</v>
      </c>
      <c r="AA33" s="39"/>
      <c r="AB33" s="39">
        <v>37952</v>
      </c>
      <c r="AC33" s="39"/>
      <c r="AD33" s="39"/>
      <c r="AE33" s="39">
        <v>184754</v>
      </c>
      <c r="AF33" s="39">
        <v>135326</v>
      </c>
      <c r="AG33" s="39">
        <v>447447</v>
      </c>
      <c r="AH33" s="39"/>
      <c r="AI33" s="39"/>
      <c r="AJ33" s="39">
        <v>71711</v>
      </c>
      <c r="AK33" s="39"/>
      <c r="AL33" s="39"/>
      <c r="AM33" s="39"/>
      <c r="AN33" s="39"/>
      <c r="AO33" s="39"/>
      <c r="AP33" s="39"/>
      <c r="AQ33" s="39"/>
      <c r="AR33" s="39">
        <v>25856</v>
      </c>
      <c r="AS33" s="39"/>
      <c r="AT33" s="39"/>
      <c r="AU33" s="39"/>
      <c r="AV33" s="39"/>
      <c r="AW33" s="39"/>
      <c r="AX33" s="39"/>
      <c r="AY33" s="39"/>
      <c r="AZ33" s="39"/>
      <c r="BA33" s="39">
        <v>105626</v>
      </c>
      <c r="BB33" s="39"/>
      <c r="BC33" s="39">
        <v>970719</v>
      </c>
    </row>
    <row r="34" spans="1:55">
      <c r="A34" s="38">
        <v>1992</v>
      </c>
      <c r="B34" s="39"/>
      <c r="C34" s="39"/>
      <c r="D34" s="39">
        <v>7169</v>
      </c>
      <c r="E34" s="39">
        <v>5277</v>
      </c>
      <c r="F34" s="39">
        <v>18414</v>
      </c>
      <c r="G34" s="39"/>
      <c r="H34" s="39"/>
      <c r="I34" s="39">
        <v>2513</v>
      </c>
      <c r="J34" s="39"/>
      <c r="K34" s="39"/>
      <c r="L34" s="39"/>
      <c r="M34" s="39"/>
      <c r="N34" s="39"/>
      <c r="O34" s="39"/>
      <c r="P34" s="39"/>
      <c r="Q34" s="39">
        <v>1009</v>
      </c>
      <c r="R34" s="39"/>
      <c r="S34" s="39"/>
      <c r="T34" s="39"/>
      <c r="U34" s="39"/>
      <c r="V34" s="39"/>
      <c r="W34" s="39"/>
      <c r="X34" s="39"/>
      <c r="Y34" s="39"/>
      <c r="Z34" s="39">
        <v>4595</v>
      </c>
      <c r="AA34" s="39"/>
      <c r="AB34" s="39">
        <v>38976</v>
      </c>
      <c r="AC34" s="39"/>
      <c r="AD34" s="39"/>
      <c r="AE34" s="39">
        <v>164641</v>
      </c>
      <c r="AF34" s="39">
        <v>118803</v>
      </c>
      <c r="AG34" s="39">
        <v>441963</v>
      </c>
      <c r="AH34" s="39"/>
      <c r="AI34" s="39"/>
      <c r="AJ34" s="39">
        <v>57802</v>
      </c>
      <c r="AK34" s="39"/>
      <c r="AL34" s="39"/>
      <c r="AM34" s="39"/>
      <c r="AN34" s="39"/>
      <c r="AO34" s="39"/>
      <c r="AP34" s="39"/>
      <c r="AQ34" s="39"/>
      <c r="AR34" s="39">
        <v>22765</v>
      </c>
      <c r="AS34" s="39"/>
      <c r="AT34" s="39"/>
      <c r="AU34" s="39"/>
      <c r="AV34" s="39"/>
      <c r="AW34" s="39"/>
      <c r="AX34" s="39"/>
      <c r="AY34" s="39"/>
      <c r="AZ34" s="39"/>
      <c r="BA34" s="39">
        <v>108508</v>
      </c>
      <c r="BB34" s="39"/>
      <c r="BC34" s="39">
        <v>914482</v>
      </c>
    </row>
    <row r="35" spans="1:55">
      <c r="A35" s="38">
        <v>1993</v>
      </c>
      <c r="B35" s="39"/>
      <c r="C35" s="39"/>
      <c r="D35" s="39">
        <v>7690</v>
      </c>
      <c r="E35" s="39">
        <v>5545</v>
      </c>
      <c r="F35" s="39">
        <v>17931</v>
      </c>
      <c r="G35" s="39"/>
      <c r="H35" s="39"/>
      <c r="I35" s="39">
        <v>2484</v>
      </c>
      <c r="J35" s="39"/>
      <c r="K35" s="39"/>
      <c r="L35" s="39"/>
      <c r="M35" s="39"/>
      <c r="N35" s="39"/>
      <c r="O35" s="39"/>
      <c r="P35" s="39"/>
      <c r="Q35" s="39">
        <v>1105</v>
      </c>
      <c r="R35" s="39"/>
      <c r="S35" s="39"/>
      <c r="T35" s="39"/>
      <c r="U35" s="39"/>
      <c r="V35" s="39"/>
      <c r="W35" s="39"/>
      <c r="X35" s="39"/>
      <c r="Y35" s="39"/>
      <c r="Z35" s="39">
        <v>5321</v>
      </c>
      <c r="AA35" s="39"/>
      <c r="AB35" s="39">
        <v>40076</v>
      </c>
      <c r="AC35" s="39"/>
      <c r="AD35" s="39"/>
      <c r="AE35" s="39">
        <v>143110</v>
      </c>
      <c r="AF35" s="39">
        <v>104470</v>
      </c>
      <c r="AG35" s="39">
        <v>342257</v>
      </c>
      <c r="AH35" s="39"/>
      <c r="AI35" s="39"/>
      <c r="AJ35" s="39">
        <v>46534</v>
      </c>
      <c r="AK35" s="39"/>
      <c r="AL35" s="39"/>
      <c r="AM35" s="39"/>
      <c r="AN35" s="39"/>
      <c r="AO35" s="39"/>
      <c r="AP35" s="39"/>
      <c r="AQ35" s="39"/>
      <c r="AR35" s="39">
        <v>20121</v>
      </c>
      <c r="AS35" s="39"/>
      <c r="AT35" s="39"/>
      <c r="AU35" s="39"/>
      <c r="AV35" s="39"/>
      <c r="AW35" s="39"/>
      <c r="AX35" s="39"/>
      <c r="AY35" s="39"/>
      <c r="AZ35" s="39"/>
      <c r="BA35" s="39">
        <v>100898</v>
      </c>
      <c r="BB35" s="39"/>
      <c r="BC35" s="39">
        <v>757390</v>
      </c>
    </row>
    <row r="36" spans="1:55">
      <c r="A36" s="38">
        <v>1994</v>
      </c>
      <c r="B36" s="39"/>
      <c r="C36" s="39"/>
      <c r="D36" s="39">
        <v>7580</v>
      </c>
      <c r="E36" s="39">
        <v>5481</v>
      </c>
      <c r="F36" s="39">
        <v>18498</v>
      </c>
      <c r="G36" s="39"/>
      <c r="H36" s="39"/>
      <c r="I36" s="39">
        <v>3488</v>
      </c>
      <c r="J36" s="39"/>
      <c r="K36" s="39"/>
      <c r="L36" s="39"/>
      <c r="M36" s="39"/>
      <c r="N36" s="39"/>
      <c r="O36" s="39"/>
      <c r="P36" s="39"/>
      <c r="Q36" s="39">
        <v>1173</v>
      </c>
      <c r="R36" s="39"/>
      <c r="S36" s="39"/>
      <c r="T36" s="39"/>
      <c r="U36" s="39"/>
      <c r="V36" s="39"/>
      <c r="W36" s="39"/>
      <c r="X36" s="39"/>
      <c r="Y36" s="39"/>
      <c r="Z36" s="39">
        <v>6155</v>
      </c>
      <c r="AA36" s="39"/>
      <c r="AB36" s="39">
        <v>42374</v>
      </c>
      <c r="AC36" s="39"/>
      <c r="AD36" s="39"/>
      <c r="AE36" s="39">
        <v>121600</v>
      </c>
      <c r="AF36" s="39">
        <v>88978</v>
      </c>
      <c r="AG36" s="39">
        <v>320307</v>
      </c>
      <c r="AH36" s="39"/>
      <c r="AI36" s="39"/>
      <c r="AJ36" s="39">
        <v>54699</v>
      </c>
      <c r="AK36" s="39"/>
      <c r="AL36" s="39"/>
      <c r="AM36" s="39"/>
      <c r="AN36" s="39"/>
      <c r="AO36" s="39"/>
      <c r="AP36" s="39"/>
      <c r="AQ36" s="39"/>
      <c r="AR36" s="39">
        <v>19125</v>
      </c>
      <c r="AS36" s="39"/>
      <c r="AT36" s="39"/>
      <c r="AU36" s="39"/>
      <c r="AV36" s="39"/>
      <c r="AW36" s="39"/>
      <c r="AX36" s="39"/>
      <c r="AY36" s="39"/>
      <c r="AZ36" s="39"/>
      <c r="BA36" s="39">
        <v>105234</v>
      </c>
      <c r="BB36" s="39"/>
      <c r="BC36" s="39">
        <v>709944</v>
      </c>
    </row>
    <row r="37" spans="1:55">
      <c r="A37" s="38">
        <v>1995</v>
      </c>
      <c r="B37" s="39"/>
      <c r="C37" s="39"/>
      <c r="D37" s="39">
        <v>8559</v>
      </c>
      <c r="E37" s="39">
        <v>5507</v>
      </c>
      <c r="F37" s="39">
        <v>17476</v>
      </c>
      <c r="G37" s="39"/>
      <c r="H37" s="39"/>
      <c r="I37" s="39">
        <v>4098</v>
      </c>
      <c r="J37" s="39"/>
      <c r="K37" s="39"/>
      <c r="L37" s="39"/>
      <c r="M37" s="39"/>
      <c r="N37" s="39"/>
      <c r="O37" s="39"/>
      <c r="P37" s="39"/>
      <c r="Q37" s="39">
        <v>1221</v>
      </c>
      <c r="R37" s="39"/>
      <c r="S37" s="39"/>
      <c r="T37" s="39"/>
      <c r="U37" s="39"/>
      <c r="V37" s="39"/>
      <c r="W37" s="39"/>
      <c r="X37" s="39"/>
      <c r="Y37" s="39"/>
      <c r="Z37" s="39">
        <v>6827</v>
      </c>
      <c r="AA37" s="39"/>
      <c r="AB37" s="39">
        <v>43689</v>
      </c>
      <c r="AC37" s="39"/>
      <c r="AD37" s="39"/>
      <c r="AE37" s="39">
        <v>144007</v>
      </c>
      <c r="AF37" s="39">
        <v>92954</v>
      </c>
      <c r="AG37" s="39">
        <v>311798</v>
      </c>
      <c r="AH37" s="39"/>
      <c r="AI37" s="39"/>
      <c r="AJ37" s="39">
        <v>62339</v>
      </c>
      <c r="AK37" s="39"/>
      <c r="AL37" s="39"/>
      <c r="AM37" s="39"/>
      <c r="AN37" s="39"/>
      <c r="AO37" s="39"/>
      <c r="AP37" s="39"/>
      <c r="AQ37" s="39"/>
      <c r="AR37" s="39">
        <v>20932</v>
      </c>
      <c r="AS37" s="39"/>
      <c r="AT37" s="39"/>
      <c r="AU37" s="39"/>
      <c r="AV37" s="39"/>
      <c r="AW37" s="39"/>
      <c r="AX37" s="39"/>
      <c r="AY37" s="39"/>
      <c r="AZ37" s="39"/>
      <c r="BA37" s="39">
        <v>120964</v>
      </c>
      <c r="BB37" s="39"/>
      <c r="BC37" s="39">
        <v>752995</v>
      </c>
    </row>
    <row r="38" spans="1:55">
      <c r="A38" s="38">
        <v>1996</v>
      </c>
      <c r="B38" s="39"/>
      <c r="C38" s="39"/>
      <c r="D38" s="39">
        <v>9489</v>
      </c>
      <c r="E38" s="39">
        <v>5511</v>
      </c>
      <c r="F38" s="39">
        <v>18120</v>
      </c>
      <c r="G38" s="39">
        <v>293</v>
      </c>
      <c r="H38" s="39"/>
      <c r="I38" s="39">
        <v>4418</v>
      </c>
      <c r="J38" s="39"/>
      <c r="K38" s="39"/>
      <c r="L38" s="39"/>
      <c r="M38" s="39"/>
      <c r="N38" s="39"/>
      <c r="O38" s="39"/>
      <c r="P38" s="39"/>
      <c r="Q38" s="39">
        <v>1338</v>
      </c>
      <c r="R38" s="39"/>
      <c r="S38" s="39"/>
      <c r="T38" s="39"/>
      <c r="U38" s="39"/>
      <c r="V38" s="39"/>
      <c r="W38" s="39"/>
      <c r="X38" s="39"/>
      <c r="Y38" s="39"/>
      <c r="Z38" s="39">
        <v>7276</v>
      </c>
      <c r="AA38" s="39"/>
      <c r="AB38" s="39">
        <v>46445</v>
      </c>
      <c r="AC38" s="39"/>
      <c r="AD38" s="39"/>
      <c r="AE38" s="39">
        <v>203431</v>
      </c>
      <c r="AF38" s="39">
        <v>116780</v>
      </c>
      <c r="AG38" s="39">
        <v>426279</v>
      </c>
      <c r="AH38" s="39">
        <v>7513</v>
      </c>
      <c r="AI38" s="39"/>
      <c r="AJ38" s="39">
        <v>89836</v>
      </c>
      <c r="AK38" s="39"/>
      <c r="AL38" s="39"/>
      <c r="AM38" s="39"/>
      <c r="AN38" s="39"/>
      <c r="AO38" s="39"/>
      <c r="AP38" s="39"/>
      <c r="AQ38" s="39"/>
      <c r="AR38" s="39">
        <v>28652</v>
      </c>
      <c r="AS38" s="39"/>
      <c r="AT38" s="39"/>
      <c r="AU38" s="39"/>
      <c r="AV38" s="39"/>
      <c r="AW38" s="39"/>
      <c r="AX38" s="39"/>
      <c r="AY38" s="39"/>
      <c r="AZ38" s="39"/>
      <c r="BA38" s="39">
        <v>165772</v>
      </c>
      <c r="BB38" s="39"/>
      <c r="BC38" s="39">
        <v>1038263</v>
      </c>
    </row>
    <row r="39" spans="1:55">
      <c r="A39" s="38">
        <v>1997</v>
      </c>
      <c r="B39" s="39"/>
      <c r="C39" s="39"/>
      <c r="D39" s="39">
        <v>9444</v>
      </c>
      <c r="E39" s="39">
        <v>5444</v>
      </c>
      <c r="F39" s="39">
        <v>18206</v>
      </c>
      <c r="G39" s="39">
        <v>2383</v>
      </c>
      <c r="H39" s="39"/>
      <c r="I39" s="39">
        <v>4653</v>
      </c>
      <c r="J39" s="39"/>
      <c r="K39" s="39"/>
      <c r="L39" s="39"/>
      <c r="M39" s="39"/>
      <c r="N39" s="39"/>
      <c r="O39" s="39"/>
      <c r="P39" s="39"/>
      <c r="Q39" s="39">
        <v>1194</v>
      </c>
      <c r="R39" s="39"/>
      <c r="S39" s="39"/>
      <c r="T39" s="39"/>
      <c r="U39" s="39"/>
      <c r="V39" s="39"/>
      <c r="W39" s="39"/>
      <c r="X39" s="39"/>
      <c r="Y39" s="39"/>
      <c r="Z39" s="39">
        <v>7025</v>
      </c>
      <c r="AA39" s="39"/>
      <c r="AB39" s="39">
        <v>48349</v>
      </c>
      <c r="AC39" s="39"/>
      <c r="AD39" s="39"/>
      <c r="AE39" s="39">
        <v>231089</v>
      </c>
      <c r="AF39" s="39">
        <v>131022</v>
      </c>
      <c r="AG39" s="39">
        <v>396441</v>
      </c>
      <c r="AH39" s="39">
        <v>57614</v>
      </c>
      <c r="AI39" s="39"/>
      <c r="AJ39" s="39">
        <v>117365</v>
      </c>
      <c r="AK39" s="39"/>
      <c r="AL39" s="39"/>
      <c r="AM39" s="39"/>
      <c r="AN39" s="39"/>
      <c r="AO39" s="39"/>
      <c r="AP39" s="39"/>
      <c r="AQ39" s="39"/>
      <c r="AR39" s="39">
        <v>28965</v>
      </c>
      <c r="AS39" s="39"/>
      <c r="AT39" s="39"/>
      <c r="AU39" s="39"/>
      <c r="AV39" s="39"/>
      <c r="AW39" s="39"/>
      <c r="AX39" s="39"/>
      <c r="AY39" s="39"/>
      <c r="AZ39" s="39"/>
      <c r="BA39" s="39">
        <v>175862</v>
      </c>
      <c r="BB39" s="39"/>
      <c r="BC39" s="39">
        <v>1138358</v>
      </c>
    </row>
    <row r="40" spans="1:55">
      <c r="A40" s="38">
        <v>1998</v>
      </c>
      <c r="B40" s="39"/>
      <c r="C40" s="39"/>
      <c r="D40" s="39">
        <v>9789</v>
      </c>
      <c r="E40" s="39">
        <v>5330</v>
      </c>
      <c r="F40" s="39">
        <v>17987</v>
      </c>
      <c r="G40" s="39">
        <v>3310</v>
      </c>
      <c r="H40" s="39"/>
      <c r="I40" s="39">
        <v>4523</v>
      </c>
      <c r="J40" s="39"/>
      <c r="K40" s="39"/>
      <c r="L40" s="39"/>
      <c r="M40" s="39"/>
      <c r="N40" s="39"/>
      <c r="O40" s="39"/>
      <c r="P40" s="39"/>
      <c r="Q40" s="39">
        <v>1304</v>
      </c>
      <c r="R40" s="39"/>
      <c r="S40" s="39"/>
      <c r="T40" s="39"/>
      <c r="U40" s="39"/>
      <c r="V40" s="39"/>
      <c r="W40" s="39"/>
      <c r="X40" s="39"/>
      <c r="Y40" s="39"/>
      <c r="Z40" s="39">
        <v>7235</v>
      </c>
      <c r="AA40" s="39"/>
      <c r="AB40" s="39">
        <v>49478</v>
      </c>
      <c r="AC40" s="39"/>
      <c r="AD40" s="39"/>
      <c r="AE40" s="39">
        <v>189736</v>
      </c>
      <c r="AF40" s="39">
        <v>101759</v>
      </c>
      <c r="AG40" s="39">
        <v>309999</v>
      </c>
      <c r="AH40" s="39">
        <v>63386</v>
      </c>
      <c r="AI40" s="39"/>
      <c r="AJ40" s="39">
        <v>91863</v>
      </c>
      <c r="AK40" s="39"/>
      <c r="AL40" s="39"/>
      <c r="AM40" s="39"/>
      <c r="AN40" s="39"/>
      <c r="AO40" s="39"/>
      <c r="AP40" s="39"/>
      <c r="AQ40" s="39"/>
      <c r="AR40" s="39">
        <v>25071</v>
      </c>
      <c r="AS40" s="39"/>
      <c r="AT40" s="39"/>
      <c r="AU40" s="39"/>
      <c r="AV40" s="39"/>
      <c r="AW40" s="39"/>
      <c r="AX40" s="39"/>
      <c r="AY40" s="39"/>
      <c r="AZ40" s="39"/>
      <c r="BA40" s="39">
        <v>153733</v>
      </c>
      <c r="BB40" s="39"/>
      <c r="BC40" s="39">
        <v>935547</v>
      </c>
    </row>
    <row r="41" spans="1:55">
      <c r="A41" s="38">
        <v>1999</v>
      </c>
      <c r="B41" s="39"/>
      <c r="C41" s="39"/>
      <c r="D41" s="39">
        <v>10231</v>
      </c>
      <c r="E41" s="39">
        <v>5582</v>
      </c>
      <c r="F41" s="39">
        <v>18232</v>
      </c>
      <c r="G41" s="39">
        <v>4940</v>
      </c>
      <c r="H41" s="39"/>
      <c r="I41" s="39">
        <v>4690</v>
      </c>
      <c r="J41" s="39"/>
      <c r="K41" s="39"/>
      <c r="L41" s="39"/>
      <c r="M41" s="39"/>
      <c r="N41" s="39"/>
      <c r="O41" s="39"/>
      <c r="P41" s="39"/>
      <c r="Q41" s="39">
        <v>1189</v>
      </c>
      <c r="R41" s="39"/>
      <c r="S41" s="39"/>
      <c r="T41" s="39"/>
      <c r="U41" s="39"/>
      <c r="V41" s="39"/>
      <c r="W41" s="39"/>
      <c r="X41" s="39"/>
      <c r="Y41" s="39"/>
      <c r="Z41" s="39">
        <v>7247</v>
      </c>
      <c r="AA41" s="39"/>
      <c r="AB41" s="39">
        <v>52112</v>
      </c>
      <c r="AC41" s="39"/>
      <c r="AD41" s="39"/>
      <c r="AE41" s="39">
        <v>197036</v>
      </c>
      <c r="AF41" s="39">
        <v>104804</v>
      </c>
      <c r="AG41" s="39">
        <v>401568</v>
      </c>
      <c r="AH41" s="39">
        <v>99592</v>
      </c>
      <c r="AI41" s="39"/>
      <c r="AJ41" s="39">
        <v>84717</v>
      </c>
      <c r="AK41" s="39"/>
      <c r="AL41" s="39"/>
      <c r="AM41" s="39"/>
      <c r="AN41" s="39"/>
      <c r="AO41" s="39"/>
      <c r="AP41" s="39"/>
      <c r="AQ41" s="39"/>
      <c r="AR41" s="39">
        <v>21908</v>
      </c>
      <c r="AS41" s="39"/>
      <c r="AT41" s="39"/>
      <c r="AU41" s="39"/>
      <c r="AV41" s="39"/>
      <c r="AW41" s="39"/>
      <c r="AX41" s="39"/>
      <c r="AY41" s="39"/>
      <c r="AZ41" s="39"/>
      <c r="BA41" s="39">
        <v>148574</v>
      </c>
      <c r="BB41" s="39"/>
      <c r="BC41" s="39">
        <v>1058199</v>
      </c>
    </row>
    <row r="42" spans="1:55">
      <c r="A42" s="38">
        <v>2000</v>
      </c>
      <c r="B42" s="39"/>
      <c r="C42" s="39"/>
      <c r="D42" s="39">
        <v>10923</v>
      </c>
      <c r="E42" s="39">
        <v>5715</v>
      </c>
      <c r="F42" s="39">
        <v>18123</v>
      </c>
      <c r="G42" s="39">
        <v>6000</v>
      </c>
      <c r="H42" s="39">
        <v>123</v>
      </c>
      <c r="I42" s="39">
        <v>4802</v>
      </c>
      <c r="J42" s="39"/>
      <c r="K42" s="39"/>
      <c r="L42" s="39"/>
      <c r="M42" s="39"/>
      <c r="N42" s="39"/>
      <c r="O42" s="39"/>
      <c r="P42" s="39"/>
      <c r="Q42" s="39">
        <v>1260</v>
      </c>
      <c r="R42" s="39"/>
      <c r="S42" s="39"/>
      <c r="T42" s="39"/>
      <c r="U42" s="39"/>
      <c r="V42" s="39"/>
      <c r="W42" s="39"/>
      <c r="X42" s="39"/>
      <c r="Y42" s="39"/>
      <c r="Z42" s="39">
        <v>7211</v>
      </c>
      <c r="AA42" s="39"/>
      <c r="AB42" s="39">
        <v>54157</v>
      </c>
      <c r="AC42" s="39"/>
      <c r="AD42" s="39"/>
      <c r="AE42" s="39">
        <v>289947</v>
      </c>
      <c r="AF42" s="39">
        <v>146683</v>
      </c>
      <c r="AG42" s="39">
        <v>540691</v>
      </c>
      <c r="AH42" s="39">
        <v>165865</v>
      </c>
      <c r="AI42" s="39">
        <v>3718</v>
      </c>
      <c r="AJ42" s="39">
        <v>126734</v>
      </c>
      <c r="AK42" s="39"/>
      <c r="AL42" s="39"/>
      <c r="AM42" s="39"/>
      <c r="AN42" s="39"/>
      <c r="AO42" s="39"/>
      <c r="AP42" s="39"/>
      <c r="AQ42" s="39"/>
      <c r="AR42" s="39">
        <v>32086</v>
      </c>
      <c r="AS42" s="39"/>
      <c r="AT42" s="39"/>
      <c r="AU42" s="39"/>
      <c r="AV42" s="39"/>
      <c r="AW42" s="39"/>
      <c r="AX42" s="39"/>
      <c r="AY42" s="39"/>
      <c r="AZ42" s="39"/>
      <c r="BA42" s="39">
        <v>191970</v>
      </c>
      <c r="BB42" s="39"/>
      <c r="BC42" s="39">
        <v>1497695</v>
      </c>
    </row>
    <row r="43" spans="1:55">
      <c r="A43" s="38">
        <v>2001</v>
      </c>
      <c r="B43" s="39"/>
      <c r="C43" s="39"/>
      <c r="D43" s="39">
        <v>11296</v>
      </c>
      <c r="E43" s="39">
        <v>6004</v>
      </c>
      <c r="F43" s="39">
        <v>16444</v>
      </c>
      <c r="G43" s="39">
        <v>6386</v>
      </c>
      <c r="H43" s="39">
        <v>681</v>
      </c>
      <c r="I43" s="39">
        <v>4853</v>
      </c>
      <c r="J43" s="39"/>
      <c r="K43" s="39"/>
      <c r="L43" s="39"/>
      <c r="M43" s="39"/>
      <c r="N43" s="39"/>
      <c r="O43" s="39"/>
      <c r="P43" s="39"/>
      <c r="Q43" s="39">
        <v>1266</v>
      </c>
      <c r="R43" s="39"/>
      <c r="S43" s="39"/>
      <c r="T43" s="39"/>
      <c r="U43" s="39"/>
      <c r="V43" s="39"/>
      <c r="W43" s="39"/>
      <c r="X43" s="39"/>
      <c r="Y43" s="39"/>
      <c r="Z43" s="39">
        <v>7489</v>
      </c>
      <c r="AA43" s="39"/>
      <c r="AB43" s="39">
        <v>54421</v>
      </c>
      <c r="AC43" s="39"/>
      <c r="AD43" s="39"/>
      <c r="AE43" s="39">
        <v>331590</v>
      </c>
      <c r="AF43" s="39">
        <v>170409</v>
      </c>
      <c r="AG43" s="39">
        <v>460696</v>
      </c>
      <c r="AH43" s="39">
        <v>182442</v>
      </c>
      <c r="AI43" s="39">
        <v>19841</v>
      </c>
      <c r="AJ43" s="39">
        <v>142070</v>
      </c>
      <c r="AK43" s="39"/>
      <c r="AL43" s="39"/>
      <c r="AM43" s="39"/>
      <c r="AN43" s="39"/>
      <c r="AO43" s="39"/>
      <c r="AP43" s="39"/>
      <c r="AQ43" s="39"/>
      <c r="AR43" s="39">
        <v>34746</v>
      </c>
      <c r="AS43" s="39"/>
      <c r="AT43" s="39"/>
      <c r="AU43" s="39"/>
      <c r="AV43" s="39"/>
      <c r="AW43" s="39"/>
      <c r="AX43" s="39"/>
      <c r="AY43" s="39"/>
      <c r="AZ43" s="39"/>
      <c r="BA43" s="39">
        <v>214608</v>
      </c>
      <c r="BB43" s="39"/>
      <c r="BC43" s="39">
        <v>1556402</v>
      </c>
    </row>
    <row r="44" spans="1:55">
      <c r="A44" s="38">
        <v>2002</v>
      </c>
      <c r="B44" s="39"/>
      <c r="C44" s="39"/>
      <c r="D44" s="39">
        <v>10881</v>
      </c>
      <c r="E44" s="39">
        <v>6011</v>
      </c>
      <c r="F44" s="39">
        <v>17522</v>
      </c>
      <c r="G44" s="39">
        <v>6640</v>
      </c>
      <c r="H44" s="39">
        <v>867</v>
      </c>
      <c r="I44" s="39">
        <v>4633</v>
      </c>
      <c r="J44" s="39"/>
      <c r="K44" s="39"/>
      <c r="L44" s="39"/>
      <c r="M44" s="39"/>
      <c r="N44" s="39"/>
      <c r="O44" s="39"/>
      <c r="P44" s="39"/>
      <c r="Q44" s="39">
        <v>1253</v>
      </c>
      <c r="R44" s="39"/>
      <c r="S44" s="39"/>
      <c r="T44" s="39"/>
      <c r="U44" s="39"/>
      <c r="V44" s="39"/>
      <c r="W44" s="39"/>
      <c r="X44" s="39"/>
      <c r="Y44" s="39"/>
      <c r="Z44" s="39">
        <v>7212</v>
      </c>
      <c r="AA44" s="39"/>
      <c r="AB44" s="39">
        <v>55018</v>
      </c>
      <c r="AC44" s="39"/>
      <c r="AD44" s="39"/>
      <c r="AE44" s="39">
        <v>297918</v>
      </c>
      <c r="AF44" s="39">
        <v>159072</v>
      </c>
      <c r="AG44" s="39">
        <v>524908</v>
      </c>
      <c r="AH44" s="39">
        <v>183468</v>
      </c>
      <c r="AI44" s="39">
        <v>23389</v>
      </c>
      <c r="AJ44" s="39">
        <v>125564</v>
      </c>
      <c r="AK44" s="39"/>
      <c r="AL44" s="39"/>
      <c r="AM44" s="39"/>
      <c r="AN44" s="39"/>
      <c r="AO44" s="39"/>
      <c r="AP44" s="39"/>
      <c r="AQ44" s="39"/>
      <c r="AR44" s="39">
        <v>33140</v>
      </c>
      <c r="AS44" s="39"/>
      <c r="AT44" s="39"/>
      <c r="AU44" s="39"/>
      <c r="AV44" s="39"/>
      <c r="AW44" s="39"/>
      <c r="AX44" s="39"/>
      <c r="AY44" s="39"/>
      <c r="AZ44" s="39"/>
      <c r="BA44" s="39">
        <v>198082</v>
      </c>
      <c r="BB44" s="39"/>
      <c r="BC44" s="39">
        <v>1545540</v>
      </c>
    </row>
    <row r="45" spans="1:55">
      <c r="A45" s="38">
        <v>2003</v>
      </c>
      <c r="B45" s="39"/>
      <c r="C45" s="39"/>
      <c r="D45" s="39">
        <v>12219</v>
      </c>
      <c r="E45" s="39">
        <v>6367</v>
      </c>
      <c r="F45" s="39">
        <v>17490</v>
      </c>
      <c r="G45" s="39">
        <v>6608</v>
      </c>
      <c r="H45" s="39">
        <v>1656</v>
      </c>
      <c r="I45" s="39">
        <v>5256</v>
      </c>
      <c r="J45" s="39"/>
      <c r="K45" s="39"/>
      <c r="L45" s="39"/>
      <c r="M45" s="39"/>
      <c r="N45" s="39"/>
      <c r="O45" s="39"/>
      <c r="P45" s="39"/>
      <c r="Q45" s="39">
        <v>1242</v>
      </c>
      <c r="R45" s="39">
        <v>56</v>
      </c>
      <c r="S45" s="39"/>
      <c r="T45" s="39"/>
      <c r="U45" s="39"/>
      <c r="V45" s="39"/>
      <c r="W45" s="39"/>
      <c r="X45" s="39"/>
      <c r="Y45" s="39"/>
      <c r="Z45" s="39">
        <v>7644</v>
      </c>
      <c r="AA45" s="39"/>
      <c r="AB45" s="39">
        <v>58538</v>
      </c>
      <c r="AC45" s="39"/>
      <c r="AD45" s="39"/>
      <c r="AE45" s="39">
        <v>334444</v>
      </c>
      <c r="AF45" s="39">
        <v>169919</v>
      </c>
      <c r="AG45" s="39">
        <v>512979</v>
      </c>
      <c r="AH45" s="39">
        <v>183228</v>
      </c>
      <c r="AI45" s="39">
        <v>48663</v>
      </c>
      <c r="AJ45" s="39">
        <v>144968</v>
      </c>
      <c r="AK45" s="39"/>
      <c r="AL45" s="39"/>
      <c r="AM45" s="39"/>
      <c r="AN45" s="39"/>
      <c r="AO45" s="39"/>
      <c r="AP45" s="39"/>
      <c r="AQ45" s="39"/>
      <c r="AR45" s="39">
        <v>32885</v>
      </c>
      <c r="AS45" s="39">
        <v>1508</v>
      </c>
      <c r="AT45" s="39"/>
      <c r="AU45" s="39"/>
      <c r="AV45" s="39"/>
      <c r="AW45" s="39"/>
      <c r="AX45" s="39"/>
      <c r="AY45" s="39"/>
      <c r="AZ45" s="39"/>
      <c r="BA45" s="39">
        <v>211855</v>
      </c>
      <c r="BB45" s="39"/>
      <c r="BC45" s="39">
        <v>1640450</v>
      </c>
    </row>
    <row r="46" spans="1:55">
      <c r="A46" s="38">
        <v>2004</v>
      </c>
      <c r="B46" s="39"/>
      <c r="C46" s="39"/>
      <c r="D46" s="39">
        <v>13154</v>
      </c>
      <c r="E46" s="39">
        <v>6357</v>
      </c>
      <c r="F46" s="39">
        <v>15545</v>
      </c>
      <c r="G46" s="39">
        <v>6762</v>
      </c>
      <c r="H46" s="39">
        <v>1104</v>
      </c>
      <c r="I46" s="39">
        <v>5107</v>
      </c>
      <c r="J46" s="39"/>
      <c r="K46" s="39"/>
      <c r="L46" s="39"/>
      <c r="M46" s="39"/>
      <c r="N46" s="39"/>
      <c r="O46" s="39"/>
      <c r="P46" s="39"/>
      <c r="Q46" s="39">
        <v>1210</v>
      </c>
      <c r="R46" s="39">
        <v>55</v>
      </c>
      <c r="S46" s="39"/>
      <c r="T46" s="39"/>
      <c r="U46" s="39"/>
      <c r="V46" s="39"/>
      <c r="W46" s="39">
        <v>112</v>
      </c>
      <c r="X46" s="39"/>
      <c r="Y46" s="39"/>
      <c r="Z46" s="39">
        <v>8612</v>
      </c>
      <c r="AA46" s="39"/>
      <c r="AB46" s="39">
        <v>58018</v>
      </c>
      <c r="AC46" s="39"/>
      <c r="AD46" s="39"/>
      <c r="AE46" s="39">
        <v>370068</v>
      </c>
      <c r="AF46" s="39">
        <v>172622</v>
      </c>
      <c r="AG46" s="39">
        <v>530044</v>
      </c>
      <c r="AH46" s="39">
        <v>195538</v>
      </c>
      <c r="AI46" s="39">
        <v>36836</v>
      </c>
      <c r="AJ46" s="39">
        <v>140549</v>
      </c>
      <c r="AK46" s="39"/>
      <c r="AL46" s="39"/>
      <c r="AM46" s="39"/>
      <c r="AN46" s="39"/>
      <c r="AO46" s="39"/>
      <c r="AP46" s="39"/>
      <c r="AQ46" s="39"/>
      <c r="AR46" s="39">
        <v>34543</v>
      </c>
      <c r="AS46" s="39">
        <v>1579</v>
      </c>
      <c r="AT46" s="39"/>
      <c r="AU46" s="39"/>
      <c r="AV46" s="39"/>
      <c r="AW46" s="39"/>
      <c r="AX46" s="39">
        <v>3905</v>
      </c>
      <c r="AY46" s="39"/>
      <c r="AZ46" s="39"/>
      <c r="BA46" s="39">
        <v>240104</v>
      </c>
      <c r="BB46" s="39"/>
      <c r="BC46" s="39">
        <v>1725787</v>
      </c>
    </row>
    <row r="47" spans="1:55">
      <c r="A47" s="38">
        <v>2005</v>
      </c>
      <c r="B47" s="39"/>
      <c r="C47" s="39"/>
      <c r="D47" s="39">
        <v>13136</v>
      </c>
      <c r="E47" s="39">
        <v>6165</v>
      </c>
      <c r="F47" s="39">
        <v>13813</v>
      </c>
      <c r="G47" s="39">
        <v>6396</v>
      </c>
      <c r="H47" s="39">
        <v>1101</v>
      </c>
      <c r="I47" s="39">
        <v>5371</v>
      </c>
      <c r="J47" s="39"/>
      <c r="K47" s="39"/>
      <c r="L47" s="39"/>
      <c r="M47" s="39"/>
      <c r="N47" s="39"/>
      <c r="O47" s="39"/>
      <c r="P47" s="39"/>
      <c r="Q47" s="39">
        <v>1250</v>
      </c>
      <c r="R47" s="39">
        <v>56</v>
      </c>
      <c r="S47" s="39"/>
      <c r="T47" s="39"/>
      <c r="U47" s="39">
        <v>56</v>
      </c>
      <c r="V47" s="39">
        <v>118</v>
      </c>
      <c r="W47" s="39"/>
      <c r="X47" s="39"/>
      <c r="Y47" s="39"/>
      <c r="Z47" s="39">
        <v>10456</v>
      </c>
      <c r="AA47" s="39"/>
      <c r="AB47" s="39">
        <v>57917</v>
      </c>
      <c r="AC47" s="39"/>
      <c r="AD47" s="39"/>
      <c r="AE47" s="39">
        <v>456061</v>
      </c>
      <c r="AF47" s="39">
        <v>203565</v>
      </c>
      <c r="AG47" s="39">
        <v>603613</v>
      </c>
      <c r="AH47" s="39">
        <v>239570</v>
      </c>
      <c r="AI47" s="39">
        <v>57426</v>
      </c>
      <c r="AJ47" s="39">
        <v>184522</v>
      </c>
      <c r="AK47" s="39"/>
      <c r="AL47" s="39"/>
      <c r="AM47" s="39"/>
      <c r="AN47" s="39"/>
      <c r="AO47" s="39"/>
      <c r="AP47" s="39"/>
      <c r="AQ47" s="39"/>
      <c r="AR47" s="39">
        <v>43208</v>
      </c>
      <c r="AS47" s="39">
        <v>6690</v>
      </c>
      <c r="AT47" s="39"/>
      <c r="AU47" s="39"/>
      <c r="AV47" s="39">
        <v>5095</v>
      </c>
      <c r="AW47" s="39">
        <v>9523</v>
      </c>
      <c r="AX47" s="39"/>
      <c r="AY47" s="39"/>
      <c r="AZ47" s="39"/>
      <c r="BA47" s="39">
        <v>356873</v>
      </c>
      <c r="BB47" s="39"/>
      <c r="BC47" s="39">
        <v>2166146</v>
      </c>
    </row>
    <row r="48" spans="1:55">
      <c r="A48" s="38">
        <v>2006</v>
      </c>
      <c r="B48" s="39"/>
      <c r="C48" s="39"/>
      <c r="D48" s="39">
        <v>12220</v>
      </c>
      <c r="E48" s="39">
        <v>6393</v>
      </c>
      <c r="F48" s="39">
        <v>13951</v>
      </c>
      <c r="G48" s="39">
        <v>7707</v>
      </c>
      <c r="H48" s="39">
        <v>2864</v>
      </c>
      <c r="I48" s="39">
        <v>5262</v>
      </c>
      <c r="J48" s="39"/>
      <c r="K48" s="39"/>
      <c r="L48" s="39"/>
      <c r="M48" s="39"/>
      <c r="N48" s="39"/>
      <c r="O48" s="39"/>
      <c r="P48" s="39"/>
      <c r="Q48" s="39">
        <v>1127</v>
      </c>
      <c r="R48" s="39">
        <v>276</v>
      </c>
      <c r="S48" s="39"/>
      <c r="T48" s="39"/>
      <c r="U48" s="39">
        <v>184</v>
      </c>
      <c r="V48" s="39">
        <v>556</v>
      </c>
      <c r="W48" s="39">
        <v>165</v>
      </c>
      <c r="X48" s="39"/>
      <c r="Y48" s="39"/>
      <c r="Z48" s="39">
        <v>12606</v>
      </c>
      <c r="AA48" s="39"/>
      <c r="AB48" s="39">
        <v>63309</v>
      </c>
      <c r="AC48" s="39"/>
      <c r="AD48" s="39"/>
      <c r="AE48" s="39">
        <v>484996</v>
      </c>
      <c r="AF48" s="39">
        <v>229132</v>
      </c>
      <c r="AG48" s="39">
        <v>675364</v>
      </c>
      <c r="AH48" s="39">
        <v>359089</v>
      </c>
      <c r="AI48" s="39">
        <v>146815</v>
      </c>
      <c r="AJ48" s="39">
        <v>220194</v>
      </c>
      <c r="AK48" s="39"/>
      <c r="AL48" s="39"/>
      <c r="AM48" s="39"/>
      <c r="AN48" s="39"/>
      <c r="AO48" s="39"/>
      <c r="AP48" s="39"/>
      <c r="AQ48" s="39"/>
      <c r="AR48" s="39">
        <v>41315</v>
      </c>
      <c r="AS48" s="39">
        <v>16235</v>
      </c>
      <c r="AT48" s="39"/>
      <c r="AU48" s="39"/>
      <c r="AV48" s="39">
        <v>11191</v>
      </c>
      <c r="AW48" s="39">
        <v>36308</v>
      </c>
      <c r="AX48" s="39">
        <v>12029</v>
      </c>
      <c r="AY48" s="39"/>
      <c r="AZ48" s="39"/>
      <c r="BA48" s="39">
        <v>497261</v>
      </c>
      <c r="BB48" s="39"/>
      <c r="BC48" s="39">
        <v>2729929</v>
      </c>
    </row>
    <row r="49" spans="1:55">
      <c r="A49" s="38">
        <v>2007</v>
      </c>
      <c r="B49" s="39"/>
      <c r="C49" s="39"/>
      <c r="D49" s="39">
        <v>13252</v>
      </c>
      <c r="E49" s="39">
        <v>6641</v>
      </c>
      <c r="F49" s="39">
        <v>13605</v>
      </c>
      <c r="G49" s="39">
        <v>8129</v>
      </c>
      <c r="H49" s="39">
        <v>3699</v>
      </c>
      <c r="I49" s="39">
        <v>5571</v>
      </c>
      <c r="J49" s="39"/>
      <c r="K49" s="39">
        <v>61</v>
      </c>
      <c r="L49" s="39"/>
      <c r="M49" s="39"/>
      <c r="N49" s="39"/>
      <c r="O49" s="39"/>
      <c r="P49" s="39"/>
      <c r="Q49" s="39">
        <v>776</v>
      </c>
      <c r="R49" s="39">
        <v>599</v>
      </c>
      <c r="S49" s="39"/>
      <c r="T49" s="39"/>
      <c r="U49" s="39">
        <v>948</v>
      </c>
      <c r="V49" s="39">
        <v>1627</v>
      </c>
      <c r="W49" s="39">
        <v>1020</v>
      </c>
      <c r="X49" s="39">
        <v>561</v>
      </c>
      <c r="Y49" s="39"/>
      <c r="Z49" s="39">
        <v>11816</v>
      </c>
      <c r="AA49" s="39"/>
      <c r="AB49" s="39">
        <v>68306</v>
      </c>
      <c r="AC49" s="39"/>
      <c r="AD49" s="39"/>
      <c r="AE49" s="39">
        <v>677403</v>
      </c>
      <c r="AF49" s="39">
        <v>288268</v>
      </c>
      <c r="AG49" s="39">
        <v>747588</v>
      </c>
      <c r="AH49" s="39">
        <v>422549</v>
      </c>
      <c r="AI49" s="39">
        <v>183019</v>
      </c>
      <c r="AJ49" s="39">
        <v>254540</v>
      </c>
      <c r="AK49" s="39"/>
      <c r="AL49" s="39">
        <v>4788</v>
      </c>
      <c r="AM49" s="39"/>
      <c r="AN49" s="39"/>
      <c r="AO49" s="39"/>
      <c r="AP49" s="39"/>
      <c r="AQ49" s="39"/>
      <c r="AR49" s="39">
        <v>28570</v>
      </c>
      <c r="AS49" s="39">
        <v>42370</v>
      </c>
      <c r="AT49" s="39"/>
      <c r="AU49" s="39"/>
      <c r="AV49" s="39">
        <v>69787</v>
      </c>
      <c r="AW49" s="39">
        <v>114841</v>
      </c>
      <c r="AX49" s="39">
        <v>73157</v>
      </c>
      <c r="AY49" s="39">
        <v>38057</v>
      </c>
      <c r="AZ49" s="39"/>
      <c r="BA49" s="39">
        <v>529961</v>
      </c>
      <c r="BB49" s="39"/>
      <c r="BC49" s="39">
        <v>3474898</v>
      </c>
    </row>
    <row r="50" spans="1:55">
      <c r="A50" s="38">
        <v>2008</v>
      </c>
      <c r="B50" s="39"/>
      <c r="C50" s="39"/>
      <c r="D50" s="39">
        <v>13339</v>
      </c>
      <c r="E50" s="39">
        <v>6110</v>
      </c>
      <c r="F50" s="39">
        <v>13949</v>
      </c>
      <c r="G50" s="39">
        <v>8095</v>
      </c>
      <c r="H50" s="39">
        <v>3064</v>
      </c>
      <c r="I50" s="39">
        <v>5549</v>
      </c>
      <c r="J50" s="39"/>
      <c r="K50" s="39">
        <v>62</v>
      </c>
      <c r="L50" s="39"/>
      <c r="M50" s="39"/>
      <c r="N50" s="39"/>
      <c r="O50" s="39"/>
      <c r="P50" s="39"/>
      <c r="Q50" s="39">
        <v>699</v>
      </c>
      <c r="R50" s="39">
        <v>339</v>
      </c>
      <c r="S50" s="39"/>
      <c r="T50" s="39"/>
      <c r="U50" s="39">
        <v>491</v>
      </c>
      <c r="V50" s="39">
        <v>1270</v>
      </c>
      <c r="W50" s="39">
        <v>1820</v>
      </c>
      <c r="X50" s="39">
        <v>1174</v>
      </c>
      <c r="Y50" s="39"/>
      <c r="Z50" s="39">
        <v>12174</v>
      </c>
      <c r="AA50" s="39"/>
      <c r="AB50" s="39">
        <v>68135</v>
      </c>
      <c r="AC50" s="39"/>
      <c r="AD50" s="39"/>
      <c r="AE50" s="39">
        <v>921110</v>
      </c>
      <c r="AF50" s="39">
        <v>444734</v>
      </c>
      <c r="AG50" s="39">
        <v>765347</v>
      </c>
      <c r="AH50" s="39">
        <v>603025</v>
      </c>
      <c r="AI50" s="39">
        <v>190027</v>
      </c>
      <c r="AJ50" s="39">
        <v>339437</v>
      </c>
      <c r="AK50" s="39"/>
      <c r="AL50" s="39">
        <v>6815</v>
      </c>
      <c r="AM50" s="39"/>
      <c r="AN50" s="39"/>
      <c r="AO50" s="39"/>
      <c r="AP50" s="39"/>
      <c r="AQ50" s="39"/>
      <c r="AR50" s="39">
        <v>28330</v>
      </c>
      <c r="AS50" s="39">
        <v>28949</v>
      </c>
      <c r="AT50" s="39"/>
      <c r="AU50" s="39"/>
      <c r="AV50" s="39">
        <v>46904</v>
      </c>
      <c r="AW50" s="39">
        <v>115321</v>
      </c>
      <c r="AX50" s="39">
        <v>156814</v>
      </c>
      <c r="AY50" s="39">
        <v>105141</v>
      </c>
      <c r="AZ50" s="39"/>
      <c r="BA50" s="39">
        <v>746067</v>
      </c>
      <c r="BB50" s="39"/>
      <c r="BC50" s="39">
        <v>4498023</v>
      </c>
    </row>
    <row r="51" spans="1:55">
      <c r="A51" s="38">
        <v>2009</v>
      </c>
      <c r="B51" s="39"/>
      <c r="C51" s="39"/>
      <c r="D51" s="39">
        <v>12570</v>
      </c>
      <c r="E51" s="39">
        <v>5988</v>
      </c>
      <c r="F51" s="39">
        <v>12746</v>
      </c>
      <c r="G51" s="39">
        <v>8011</v>
      </c>
      <c r="H51" s="39">
        <v>2785</v>
      </c>
      <c r="I51" s="39">
        <v>5092</v>
      </c>
      <c r="J51" s="39"/>
      <c r="K51" s="39"/>
      <c r="L51" s="39"/>
      <c r="M51" s="39"/>
      <c r="N51" s="39"/>
      <c r="O51" s="39"/>
      <c r="P51" s="39">
        <v>4339</v>
      </c>
      <c r="Q51" s="39">
        <v>563</v>
      </c>
      <c r="R51" s="39">
        <v>163</v>
      </c>
      <c r="S51" s="39"/>
      <c r="T51" s="39"/>
      <c r="U51" s="39">
        <v>60</v>
      </c>
      <c r="V51" s="39"/>
      <c r="W51" s="39">
        <v>233</v>
      </c>
      <c r="X51" s="39">
        <v>1345</v>
      </c>
      <c r="Y51" s="39"/>
      <c r="Z51" s="39">
        <v>12457</v>
      </c>
      <c r="AA51" s="39"/>
      <c r="AB51" s="39">
        <v>66354</v>
      </c>
      <c r="AC51" s="39"/>
      <c r="AD51" s="39"/>
      <c r="AE51" s="39">
        <v>555229</v>
      </c>
      <c r="AF51" s="39">
        <v>273896</v>
      </c>
      <c r="AG51" s="39">
        <v>509102</v>
      </c>
      <c r="AH51" s="39">
        <v>406857</v>
      </c>
      <c r="AI51" s="39">
        <v>85370</v>
      </c>
      <c r="AJ51" s="39">
        <v>219244</v>
      </c>
      <c r="AK51" s="39"/>
      <c r="AL51" s="39"/>
      <c r="AM51" s="39"/>
      <c r="AN51" s="39"/>
      <c r="AO51" s="39"/>
      <c r="AP51" s="39"/>
      <c r="AQ51" s="39">
        <v>147795</v>
      </c>
      <c r="AR51" s="39">
        <v>26083</v>
      </c>
      <c r="AS51" s="39">
        <v>8051</v>
      </c>
      <c r="AT51" s="39"/>
      <c r="AU51" s="39"/>
      <c r="AV51" s="39">
        <v>2046</v>
      </c>
      <c r="AW51" s="39"/>
      <c r="AX51" s="39">
        <v>10492</v>
      </c>
      <c r="AY51" s="39">
        <v>72118</v>
      </c>
      <c r="AZ51" s="39"/>
      <c r="BA51" s="39">
        <v>538888</v>
      </c>
      <c r="BB51" s="39"/>
      <c r="BC51" s="39">
        <v>2855172</v>
      </c>
    </row>
    <row r="52" spans="1:55">
      <c r="A52" s="38">
        <v>2010</v>
      </c>
      <c r="B52" s="39"/>
      <c r="C52" s="39"/>
      <c r="D52" s="39">
        <v>14617</v>
      </c>
      <c r="E52" s="39">
        <v>5940</v>
      </c>
      <c r="F52" s="39">
        <v>12930</v>
      </c>
      <c r="G52" s="39">
        <v>7720</v>
      </c>
      <c r="H52" s="39">
        <v>2661</v>
      </c>
      <c r="I52" s="39">
        <v>5085</v>
      </c>
      <c r="J52" s="39">
        <v>119</v>
      </c>
      <c r="K52" s="39"/>
      <c r="L52" s="39"/>
      <c r="M52" s="39"/>
      <c r="N52" s="39"/>
      <c r="O52" s="39"/>
      <c r="P52" s="39">
        <v>5978</v>
      </c>
      <c r="Q52" s="39">
        <v>557</v>
      </c>
      <c r="R52" s="39">
        <v>111</v>
      </c>
      <c r="S52" s="39"/>
      <c r="T52" s="39"/>
      <c r="U52" s="39"/>
      <c r="V52" s="39">
        <v>545</v>
      </c>
      <c r="W52" s="39">
        <v>756</v>
      </c>
      <c r="X52" s="39">
        <v>294</v>
      </c>
      <c r="Y52" s="39"/>
      <c r="Z52" s="39">
        <v>13248</v>
      </c>
      <c r="AA52" s="39"/>
      <c r="AB52" s="39">
        <v>70562</v>
      </c>
      <c r="AC52" s="39"/>
      <c r="AD52" s="39"/>
      <c r="AE52" s="39">
        <v>781371</v>
      </c>
      <c r="AF52" s="39">
        <v>338385</v>
      </c>
      <c r="AG52" s="39">
        <v>573469</v>
      </c>
      <c r="AH52" s="39">
        <v>435830</v>
      </c>
      <c r="AI52" s="39">
        <v>86259</v>
      </c>
      <c r="AJ52" s="39">
        <v>271483</v>
      </c>
      <c r="AK52" s="39">
        <v>4285</v>
      </c>
      <c r="AL52" s="39"/>
      <c r="AM52" s="39"/>
      <c r="AN52" s="39"/>
      <c r="AO52" s="39"/>
      <c r="AP52" s="39"/>
      <c r="AQ52" s="39">
        <v>239277</v>
      </c>
      <c r="AR52" s="39">
        <v>30922</v>
      </c>
      <c r="AS52" s="39">
        <v>4592</v>
      </c>
      <c r="AT52" s="39"/>
      <c r="AU52" s="39"/>
      <c r="AV52" s="39"/>
      <c r="AW52" s="39">
        <v>32598</v>
      </c>
      <c r="AX52" s="39">
        <v>29253</v>
      </c>
      <c r="AY52" s="39">
        <v>16305</v>
      </c>
      <c r="AZ52" s="39"/>
      <c r="BA52" s="39">
        <v>705188</v>
      </c>
      <c r="BB52" s="39"/>
      <c r="BC52" s="39">
        <v>3549216</v>
      </c>
    </row>
    <row r="53" spans="1:55">
      <c r="A53" s="38">
        <v>2011</v>
      </c>
      <c r="B53" s="39"/>
      <c r="C53" s="39"/>
      <c r="D53" s="39">
        <v>15126</v>
      </c>
      <c r="E53" s="39">
        <v>6176</v>
      </c>
      <c r="F53" s="39">
        <v>7906</v>
      </c>
      <c r="G53" s="39">
        <v>14301</v>
      </c>
      <c r="H53" s="39">
        <v>4227</v>
      </c>
      <c r="I53" s="39">
        <v>5638</v>
      </c>
      <c r="J53" s="39">
        <v>362</v>
      </c>
      <c r="K53" s="39">
        <v>343</v>
      </c>
      <c r="L53" s="39"/>
      <c r="M53" s="39">
        <v>60</v>
      </c>
      <c r="N53" s="39"/>
      <c r="O53" s="39"/>
      <c r="P53" s="39">
        <v>7772</v>
      </c>
      <c r="Q53" s="39">
        <v>242</v>
      </c>
      <c r="R53" s="39">
        <v>262</v>
      </c>
      <c r="S53" s="39">
        <v>752</v>
      </c>
      <c r="T53" s="39"/>
      <c r="U53" s="39">
        <v>112</v>
      </c>
      <c r="V53" s="39">
        <v>851</v>
      </c>
      <c r="W53" s="39">
        <v>3337</v>
      </c>
      <c r="X53" s="39">
        <v>2124</v>
      </c>
      <c r="Y53" s="39"/>
      <c r="Z53" s="39">
        <v>13592</v>
      </c>
      <c r="AA53" s="39"/>
      <c r="AB53" s="39">
        <v>83183</v>
      </c>
      <c r="AC53" s="39"/>
      <c r="AD53" s="39"/>
      <c r="AE53" s="39">
        <v>1055945</v>
      </c>
      <c r="AF53" s="39">
        <v>420294</v>
      </c>
      <c r="AG53" s="39">
        <v>553274</v>
      </c>
      <c r="AH53" s="39">
        <v>963907</v>
      </c>
      <c r="AI53" s="39">
        <v>185783</v>
      </c>
      <c r="AJ53" s="39">
        <v>376963</v>
      </c>
      <c r="AK53" s="39">
        <v>23396</v>
      </c>
      <c r="AL53" s="39">
        <v>21111</v>
      </c>
      <c r="AM53" s="39"/>
      <c r="AN53" s="39">
        <v>4423</v>
      </c>
      <c r="AO53" s="39"/>
      <c r="AP53" s="39"/>
      <c r="AQ53" s="39">
        <v>429829</v>
      </c>
      <c r="AR53" s="39">
        <v>13939</v>
      </c>
      <c r="AS53" s="39">
        <v>10987</v>
      </c>
      <c r="AT53" s="39">
        <v>45271</v>
      </c>
      <c r="AU53" s="39"/>
      <c r="AV53" s="39">
        <v>7365</v>
      </c>
      <c r="AW53" s="39">
        <v>56656</v>
      </c>
      <c r="AX53" s="39">
        <v>203175</v>
      </c>
      <c r="AY53" s="39">
        <v>151362</v>
      </c>
      <c r="AZ53" s="39"/>
      <c r="BA53" s="39">
        <v>880704</v>
      </c>
      <c r="BB53" s="39"/>
      <c r="BC53" s="39">
        <v>5404384</v>
      </c>
    </row>
    <row r="54" spans="1:55">
      <c r="A54" s="38">
        <v>2012</v>
      </c>
      <c r="B54" s="39"/>
      <c r="C54" s="39"/>
      <c r="D54" s="39">
        <v>14269</v>
      </c>
      <c r="E54" s="39">
        <v>5914</v>
      </c>
      <c r="F54" s="39">
        <v>5776</v>
      </c>
      <c r="G54" s="39">
        <v>15252</v>
      </c>
      <c r="H54" s="39">
        <v>3794</v>
      </c>
      <c r="I54" s="39">
        <v>5544</v>
      </c>
      <c r="J54" s="39">
        <v>248</v>
      </c>
      <c r="K54" s="39">
        <v>240</v>
      </c>
      <c r="L54" s="39"/>
      <c r="M54" s="39">
        <v>71</v>
      </c>
      <c r="N54" s="39">
        <v>63</v>
      </c>
      <c r="O54" s="39">
        <v>155</v>
      </c>
      <c r="P54" s="39">
        <v>8366</v>
      </c>
      <c r="Q54" s="39">
        <v>208</v>
      </c>
      <c r="R54" s="39">
        <v>331</v>
      </c>
      <c r="S54" s="39">
        <v>872</v>
      </c>
      <c r="T54" s="39">
        <v>50</v>
      </c>
      <c r="U54" s="39">
        <v>171</v>
      </c>
      <c r="V54" s="39">
        <v>1103</v>
      </c>
      <c r="W54" s="39">
        <v>4531</v>
      </c>
      <c r="X54" s="39">
        <v>2850</v>
      </c>
      <c r="Y54" s="39"/>
      <c r="Z54" s="39">
        <v>17057</v>
      </c>
      <c r="AA54" s="39"/>
      <c r="AB54" s="39">
        <v>86865</v>
      </c>
      <c r="AC54" s="39"/>
      <c r="AD54" s="39"/>
      <c r="AE54" s="39">
        <v>1100229</v>
      </c>
      <c r="AF54" s="39">
        <v>447944</v>
      </c>
      <c r="AG54" s="39">
        <v>455906</v>
      </c>
      <c r="AH54" s="39">
        <v>1146008</v>
      </c>
      <c r="AI54" s="39">
        <v>184428</v>
      </c>
      <c r="AJ54" s="39">
        <v>416939</v>
      </c>
      <c r="AK54" s="39">
        <v>19032</v>
      </c>
      <c r="AL54" s="39">
        <v>14790</v>
      </c>
      <c r="AM54" s="39"/>
      <c r="AN54" s="39">
        <v>5277</v>
      </c>
      <c r="AO54" s="39">
        <v>4542</v>
      </c>
      <c r="AP54" s="39">
        <v>10716</v>
      </c>
      <c r="AQ54" s="39">
        <v>524139</v>
      </c>
      <c r="AR54" s="39">
        <v>13460</v>
      </c>
      <c r="AS54" s="39">
        <v>18815</v>
      </c>
      <c r="AT54" s="39">
        <v>68647</v>
      </c>
      <c r="AU54" s="39">
        <v>3223</v>
      </c>
      <c r="AV54" s="39">
        <v>12568</v>
      </c>
      <c r="AW54" s="39">
        <v>83024</v>
      </c>
      <c r="AX54" s="39">
        <v>317067</v>
      </c>
      <c r="AY54" s="39">
        <v>225139</v>
      </c>
      <c r="AZ54" s="39"/>
      <c r="BA54" s="39">
        <v>1142227</v>
      </c>
      <c r="BB54" s="39"/>
      <c r="BC54" s="39">
        <v>6214120</v>
      </c>
    </row>
    <row r="55" spans="1:55">
      <c r="A55" s="38">
        <v>2013</v>
      </c>
      <c r="B55" s="39"/>
      <c r="C55" s="39"/>
      <c r="D55" s="39">
        <v>15005</v>
      </c>
      <c r="E55" s="39">
        <v>4772</v>
      </c>
      <c r="F55" s="39">
        <v>6568</v>
      </c>
      <c r="G55" s="39">
        <v>16173</v>
      </c>
      <c r="H55" s="39">
        <v>4229</v>
      </c>
      <c r="I55" s="39">
        <v>5282</v>
      </c>
      <c r="J55" s="39">
        <v>502</v>
      </c>
      <c r="K55" s="39">
        <v>547</v>
      </c>
      <c r="L55" s="39">
        <v>46</v>
      </c>
      <c r="M55" s="39">
        <v>58</v>
      </c>
      <c r="N55" s="39">
        <v>43</v>
      </c>
      <c r="O55" s="39">
        <v>152</v>
      </c>
      <c r="P55" s="39">
        <v>8584</v>
      </c>
      <c r="Q55" s="39"/>
      <c r="R55" s="39">
        <v>281</v>
      </c>
      <c r="S55" s="39">
        <v>368</v>
      </c>
      <c r="T55" s="39"/>
      <c r="U55" s="39">
        <v>673</v>
      </c>
      <c r="V55" s="39">
        <v>259</v>
      </c>
      <c r="W55" s="39">
        <v>3892</v>
      </c>
      <c r="X55" s="39">
        <v>1796</v>
      </c>
      <c r="Y55" s="39">
        <v>123</v>
      </c>
      <c r="Z55" s="39">
        <v>18377</v>
      </c>
      <c r="AA55" s="39"/>
      <c r="AB55" s="39">
        <v>87731</v>
      </c>
      <c r="AC55" s="39"/>
      <c r="AD55" s="39"/>
      <c r="AE55" s="39">
        <v>1342462</v>
      </c>
      <c r="AF55" s="39">
        <v>414282</v>
      </c>
      <c r="AG55" s="39">
        <v>592722</v>
      </c>
      <c r="AH55" s="39">
        <v>1420631</v>
      </c>
      <c r="AI55" s="39">
        <v>263544</v>
      </c>
      <c r="AJ55" s="39">
        <v>463281</v>
      </c>
      <c r="AK55" s="39">
        <v>43351</v>
      </c>
      <c r="AL55" s="39">
        <v>50651</v>
      </c>
      <c r="AM55" s="39">
        <v>4677</v>
      </c>
      <c r="AN55" s="39">
        <v>5865</v>
      </c>
      <c r="AO55" s="39">
        <v>3703</v>
      </c>
      <c r="AP55" s="39">
        <v>12993</v>
      </c>
      <c r="AQ55" s="39">
        <v>629825</v>
      </c>
      <c r="AR55" s="39"/>
      <c r="AS55" s="39">
        <v>23301</v>
      </c>
      <c r="AT55" s="39">
        <v>33547</v>
      </c>
      <c r="AU55" s="39"/>
      <c r="AV55" s="39">
        <v>59601</v>
      </c>
      <c r="AW55" s="39">
        <v>23499</v>
      </c>
      <c r="AX55" s="39">
        <v>340247</v>
      </c>
      <c r="AY55" s="39">
        <v>163857</v>
      </c>
      <c r="AZ55" s="39">
        <v>10350</v>
      </c>
      <c r="BA55" s="39">
        <v>1440056</v>
      </c>
      <c r="BB55" s="39"/>
      <c r="BC55" s="39">
        <v>7342444</v>
      </c>
    </row>
    <row r="56" spans="1:55">
      <c r="A56" s="38">
        <v>2014</v>
      </c>
      <c r="B56" s="39"/>
      <c r="C56" s="39"/>
      <c r="D56" s="39">
        <v>15316</v>
      </c>
      <c r="E56" s="39">
        <v>4431</v>
      </c>
      <c r="F56" s="39">
        <v>5184</v>
      </c>
      <c r="G56" s="39">
        <v>16500</v>
      </c>
      <c r="H56" s="39">
        <v>3002</v>
      </c>
      <c r="I56" s="39">
        <v>5695</v>
      </c>
      <c r="J56" s="39">
        <v>957</v>
      </c>
      <c r="K56" s="39">
        <v>177</v>
      </c>
      <c r="L56" s="39"/>
      <c r="M56" s="39">
        <v>59</v>
      </c>
      <c r="N56" s="39"/>
      <c r="O56" s="39">
        <v>666</v>
      </c>
      <c r="P56" s="39">
        <v>8514</v>
      </c>
      <c r="Q56" s="39">
        <v>253</v>
      </c>
      <c r="R56" s="39">
        <v>121</v>
      </c>
      <c r="S56" s="39"/>
      <c r="T56" s="39"/>
      <c r="U56" s="39">
        <v>560</v>
      </c>
      <c r="V56" s="39">
        <v>69</v>
      </c>
      <c r="W56" s="39">
        <v>5108</v>
      </c>
      <c r="X56" s="39">
        <v>659</v>
      </c>
      <c r="Y56" s="39">
        <v>63</v>
      </c>
      <c r="Z56" s="39">
        <v>18336</v>
      </c>
      <c r="AA56" s="39">
        <v>3403</v>
      </c>
      <c r="AB56" s="39">
        <v>89071</v>
      </c>
      <c r="AC56" s="39"/>
      <c r="AD56" s="39"/>
      <c r="AE56" s="39">
        <v>1414857</v>
      </c>
      <c r="AF56" s="39">
        <v>381457</v>
      </c>
      <c r="AG56" s="39">
        <v>479312</v>
      </c>
      <c r="AH56" s="39">
        <v>1481089</v>
      </c>
      <c r="AI56" s="39">
        <v>177482</v>
      </c>
      <c r="AJ56" s="39">
        <v>510500</v>
      </c>
      <c r="AK56" s="39">
        <v>76401</v>
      </c>
      <c r="AL56" s="39">
        <v>10922</v>
      </c>
      <c r="AM56" s="39"/>
      <c r="AN56" s="39">
        <v>5199</v>
      </c>
      <c r="AO56" s="39"/>
      <c r="AP56" s="39">
        <v>54068</v>
      </c>
      <c r="AQ56" s="39">
        <v>709615</v>
      </c>
      <c r="AR56" s="39">
        <v>21643</v>
      </c>
      <c r="AS56" s="39">
        <v>10062</v>
      </c>
      <c r="AT56" s="39"/>
      <c r="AU56" s="39"/>
      <c r="AV56" s="39">
        <v>46302</v>
      </c>
      <c r="AW56" s="39">
        <v>6408</v>
      </c>
      <c r="AX56" s="39">
        <v>444346</v>
      </c>
      <c r="AY56" s="39">
        <v>65597</v>
      </c>
      <c r="AZ56" s="39">
        <v>5431</v>
      </c>
      <c r="BA56" s="39">
        <v>1581148</v>
      </c>
      <c r="BB56" s="39">
        <v>272832</v>
      </c>
      <c r="BC56" s="39">
        <v>7754668</v>
      </c>
    </row>
    <row r="57" spans="1:55">
      <c r="A57" s="38">
        <v>2015</v>
      </c>
      <c r="B57" s="39">
        <v>67</v>
      </c>
      <c r="C57" s="39">
        <v>66</v>
      </c>
      <c r="D57" s="39">
        <v>15602</v>
      </c>
      <c r="E57" s="39">
        <v>4072</v>
      </c>
      <c r="F57" s="39">
        <v>6392</v>
      </c>
      <c r="G57" s="39">
        <v>13212</v>
      </c>
      <c r="H57" s="39">
        <v>2491</v>
      </c>
      <c r="I57" s="39">
        <v>5639</v>
      </c>
      <c r="J57" s="39">
        <v>103</v>
      </c>
      <c r="K57" s="39"/>
      <c r="L57" s="39"/>
      <c r="M57" s="39"/>
      <c r="N57" s="39">
        <v>314</v>
      </c>
      <c r="O57" s="39">
        <v>135</v>
      </c>
      <c r="P57" s="39">
        <v>7106</v>
      </c>
      <c r="Q57" s="39">
        <v>157</v>
      </c>
      <c r="R57" s="39">
        <v>57</v>
      </c>
      <c r="S57" s="39">
        <v>148</v>
      </c>
      <c r="T57" s="39"/>
      <c r="U57" s="39">
        <v>701</v>
      </c>
      <c r="V57" s="39"/>
      <c r="W57" s="39">
        <v>3717</v>
      </c>
      <c r="X57" s="39">
        <v>449</v>
      </c>
      <c r="Y57" s="39"/>
      <c r="Z57" s="39">
        <v>19123</v>
      </c>
      <c r="AA57" s="39">
        <v>4018</v>
      </c>
      <c r="AB57" s="39">
        <v>83571</v>
      </c>
      <c r="AC57" s="39">
        <v>3560</v>
      </c>
      <c r="AD57" s="39">
        <v>3430</v>
      </c>
      <c r="AE57" s="39">
        <v>839773</v>
      </c>
      <c r="AF57" s="39">
        <v>237748</v>
      </c>
      <c r="AG57" s="39">
        <v>373523</v>
      </c>
      <c r="AH57" s="39">
        <v>711123</v>
      </c>
      <c r="AI57" s="39">
        <v>121450</v>
      </c>
      <c r="AJ57" s="39">
        <v>293972</v>
      </c>
      <c r="AK57" s="39">
        <v>6108</v>
      </c>
      <c r="AL57" s="39"/>
      <c r="AM57" s="39"/>
      <c r="AN57" s="39"/>
      <c r="AO57" s="39">
        <v>13486</v>
      </c>
      <c r="AP57" s="39">
        <v>7098</v>
      </c>
      <c r="AQ57" s="39">
        <v>377717</v>
      </c>
      <c r="AR57" s="39">
        <v>7524</v>
      </c>
      <c r="AS57" s="39">
        <v>2829</v>
      </c>
      <c r="AT57" s="39">
        <v>12239</v>
      </c>
      <c r="AU57" s="39"/>
      <c r="AV57" s="39">
        <v>39225</v>
      </c>
      <c r="AW57" s="39"/>
      <c r="AX57" s="39">
        <v>204213</v>
      </c>
      <c r="AY57" s="39">
        <v>23425</v>
      </c>
      <c r="AZ57" s="39"/>
      <c r="BA57" s="39">
        <v>1046747</v>
      </c>
      <c r="BB57" s="39">
        <v>219593</v>
      </c>
      <c r="BC57" s="39">
        <v>4544782</v>
      </c>
    </row>
    <row r="58" spans="1:55">
      <c r="A58" s="38">
        <v>2016</v>
      </c>
      <c r="B58" s="39">
        <v>67</v>
      </c>
      <c r="C58" s="39">
        <v>55</v>
      </c>
      <c r="D58" s="39">
        <v>15549</v>
      </c>
      <c r="E58" s="39">
        <v>4044</v>
      </c>
      <c r="F58" s="39">
        <v>6652</v>
      </c>
      <c r="G58" s="39">
        <v>11907</v>
      </c>
      <c r="H58" s="39">
        <v>2526</v>
      </c>
      <c r="I58" s="39">
        <v>4863</v>
      </c>
      <c r="J58" s="39"/>
      <c r="K58" s="39"/>
      <c r="L58" s="39"/>
      <c r="M58" s="39"/>
      <c r="N58" s="39">
        <v>394</v>
      </c>
      <c r="O58" s="39"/>
      <c r="P58" s="39">
        <v>7709</v>
      </c>
      <c r="Q58" s="39">
        <v>479</v>
      </c>
      <c r="R58" s="39">
        <v>57</v>
      </c>
      <c r="S58" s="39">
        <v>120</v>
      </c>
      <c r="T58" s="39"/>
      <c r="U58" s="39">
        <v>250</v>
      </c>
      <c r="V58" s="39">
        <v>63</v>
      </c>
      <c r="W58" s="39">
        <v>1801</v>
      </c>
      <c r="X58" s="39">
        <v>540</v>
      </c>
      <c r="Y58" s="39">
        <v>64</v>
      </c>
      <c r="Z58" s="39">
        <v>23502</v>
      </c>
      <c r="AA58" s="39">
        <v>4107</v>
      </c>
      <c r="AB58" s="39">
        <v>84749</v>
      </c>
      <c r="AC58" s="39">
        <v>2279</v>
      </c>
      <c r="AD58" s="39">
        <v>2027</v>
      </c>
      <c r="AE58" s="39">
        <v>591044</v>
      </c>
      <c r="AF58" s="39">
        <v>169339</v>
      </c>
      <c r="AG58" s="39">
        <v>278692</v>
      </c>
      <c r="AH58" s="39">
        <v>426196</v>
      </c>
      <c r="AI58" s="39">
        <v>109975</v>
      </c>
      <c r="AJ58" s="39">
        <v>181667</v>
      </c>
      <c r="AK58" s="39"/>
      <c r="AL58" s="39"/>
      <c r="AM58" s="39"/>
      <c r="AN58" s="39"/>
      <c r="AO58" s="39">
        <v>16072</v>
      </c>
      <c r="AP58" s="39"/>
      <c r="AQ58" s="39">
        <v>292678</v>
      </c>
      <c r="AR58" s="39">
        <v>34867</v>
      </c>
      <c r="AS58" s="39">
        <v>2467</v>
      </c>
      <c r="AT58" s="39">
        <v>5113</v>
      </c>
      <c r="AU58" s="39"/>
      <c r="AV58" s="39">
        <v>10042</v>
      </c>
      <c r="AW58" s="39">
        <v>2255</v>
      </c>
      <c r="AX58" s="39">
        <v>74650</v>
      </c>
      <c r="AY58" s="39">
        <v>24473</v>
      </c>
      <c r="AZ58" s="39">
        <v>2525</v>
      </c>
      <c r="BA58" s="39">
        <v>949480</v>
      </c>
      <c r="BB58" s="39">
        <v>158076</v>
      </c>
      <c r="BC58" s="39">
        <v>3333916</v>
      </c>
    </row>
    <row r="59" spans="1:55">
      <c r="A59" s="38">
        <v>2017</v>
      </c>
      <c r="B59" s="39">
        <v>57</v>
      </c>
      <c r="C59" s="39">
        <v>153</v>
      </c>
      <c r="D59" s="39">
        <v>14239</v>
      </c>
      <c r="E59" s="39">
        <v>4013</v>
      </c>
      <c r="F59" s="39">
        <v>6663</v>
      </c>
      <c r="G59" s="39">
        <v>9863</v>
      </c>
      <c r="H59" s="39">
        <v>2837</v>
      </c>
      <c r="I59" s="39">
        <v>4739</v>
      </c>
      <c r="J59" s="39"/>
      <c r="K59" s="39"/>
      <c r="L59" s="39">
        <v>71</v>
      </c>
      <c r="M59" s="39"/>
      <c r="N59" s="39"/>
      <c r="O59" s="39"/>
      <c r="P59" s="39">
        <v>7062</v>
      </c>
      <c r="Q59" s="39">
        <v>940</v>
      </c>
      <c r="R59" s="39">
        <v>227</v>
      </c>
      <c r="S59" s="39">
        <v>474</v>
      </c>
      <c r="T59" s="39"/>
      <c r="U59" s="39">
        <v>73</v>
      </c>
      <c r="V59" s="39">
        <v>202</v>
      </c>
      <c r="W59" s="39">
        <v>1360</v>
      </c>
      <c r="X59" s="39">
        <v>57</v>
      </c>
      <c r="Y59" s="39">
        <v>67</v>
      </c>
      <c r="Z59" s="39">
        <v>26826</v>
      </c>
      <c r="AA59" s="39">
        <v>3966</v>
      </c>
      <c r="AB59" s="39">
        <v>83888</v>
      </c>
      <c r="AC59" s="39">
        <v>1917</v>
      </c>
      <c r="AD59" s="39">
        <v>7962</v>
      </c>
      <c r="AE59" s="39">
        <v>685047</v>
      </c>
      <c r="AF59" s="39">
        <v>200418</v>
      </c>
      <c r="AG59" s="39">
        <v>333780</v>
      </c>
      <c r="AH59" s="39">
        <v>458042</v>
      </c>
      <c r="AI59" s="39">
        <v>139356</v>
      </c>
      <c r="AJ59" s="39">
        <v>230774</v>
      </c>
      <c r="AK59" s="39"/>
      <c r="AL59" s="39"/>
      <c r="AM59" s="39">
        <v>4119</v>
      </c>
      <c r="AN59" s="39"/>
      <c r="AO59" s="39"/>
      <c r="AP59" s="39"/>
      <c r="AQ59" s="39">
        <v>312066</v>
      </c>
      <c r="AR59" s="39">
        <v>57702</v>
      </c>
      <c r="AS59" s="39">
        <v>11350</v>
      </c>
      <c r="AT59" s="39">
        <v>26332</v>
      </c>
      <c r="AU59" s="39"/>
      <c r="AV59" s="39">
        <v>5209</v>
      </c>
      <c r="AW59" s="39">
        <v>9717</v>
      </c>
      <c r="AX59" s="39">
        <v>65097</v>
      </c>
      <c r="AY59" s="39">
        <v>2556</v>
      </c>
      <c r="AZ59" s="39">
        <v>2957</v>
      </c>
      <c r="BA59" s="39">
        <v>1316767</v>
      </c>
      <c r="BB59" s="39">
        <v>201074</v>
      </c>
      <c r="BC59" s="39">
        <v>4072245</v>
      </c>
    </row>
    <row r="60" spans="1:55">
      <c r="A60" s="38">
        <v>2018</v>
      </c>
      <c r="B60" s="62"/>
      <c r="C60" s="62"/>
      <c r="D60" s="63">
        <v>9960</v>
      </c>
      <c r="E60" s="63">
        <v>4320</v>
      </c>
      <c r="F60" s="63">
        <v>4759</v>
      </c>
      <c r="G60" s="63">
        <v>9692</v>
      </c>
      <c r="H60" s="63">
        <v>2631</v>
      </c>
      <c r="I60" s="63">
        <v>4736</v>
      </c>
      <c r="J60" s="63"/>
      <c r="K60" s="63">
        <v>63</v>
      </c>
      <c r="L60" s="63">
        <v>67</v>
      </c>
      <c r="M60" s="63"/>
      <c r="N60" s="63">
        <v>259</v>
      </c>
      <c r="O60" s="63"/>
      <c r="P60" s="63">
        <v>6386</v>
      </c>
      <c r="Q60" s="63">
        <v>2829</v>
      </c>
      <c r="R60" s="63"/>
      <c r="S60" s="63">
        <v>462</v>
      </c>
      <c r="T60" s="63"/>
      <c r="U60" s="63"/>
      <c r="V60" s="63">
        <v>125</v>
      </c>
      <c r="W60" s="63">
        <v>1053</v>
      </c>
      <c r="X60" s="63">
        <v>64</v>
      </c>
      <c r="Y60" s="63">
        <v>267</v>
      </c>
      <c r="Z60" s="63">
        <v>29449</v>
      </c>
      <c r="AA60" s="63">
        <v>3431</v>
      </c>
      <c r="AB60" s="63">
        <v>80553</v>
      </c>
      <c r="AC60" s="62"/>
      <c r="AD60" s="62"/>
      <c r="AE60" s="63">
        <v>562866</v>
      </c>
      <c r="AF60" s="63">
        <v>268736</v>
      </c>
      <c r="AG60" s="63">
        <v>292498</v>
      </c>
      <c r="AH60" s="63">
        <v>590492</v>
      </c>
      <c r="AI60" s="63">
        <v>139359</v>
      </c>
      <c r="AJ60" s="63">
        <v>305075</v>
      </c>
      <c r="AK60" s="63"/>
      <c r="AL60" s="63">
        <v>3926</v>
      </c>
      <c r="AM60" s="63">
        <v>4736</v>
      </c>
      <c r="AN60" s="63"/>
      <c r="AO60" s="63">
        <v>15445</v>
      </c>
      <c r="AP60" s="63"/>
      <c r="AQ60" s="63">
        <v>358651</v>
      </c>
      <c r="AR60" s="63">
        <v>170442</v>
      </c>
      <c r="AS60" s="63"/>
      <c r="AT60" s="63">
        <v>25649</v>
      </c>
      <c r="AU60" s="63"/>
      <c r="AV60" s="63"/>
      <c r="AW60" s="63">
        <v>7269</v>
      </c>
      <c r="AX60" s="63">
        <v>57333</v>
      </c>
      <c r="AY60" s="63">
        <v>2797</v>
      </c>
      <c r="AZ60" s="63">
        <v>14521</v>
      </c>
      <c r="BA60" s="63">
        <v>1829331</v>
      </c>
      <c r="BB60" s="63">
        <v>219178</v>
      </c>
      <c r="BC60" s="63">
        <v>4868303</v>
      </c>
    </row>
    <row r="62" spans="1:55">
      <c r="A62" s="35" t="s">
        <v>34</v>
      </c>
    </row>
    <row r="63" spans="1:55">
      <c r="A63" s="40" t="s">
        <v>43</v>
      </c>
    </row>
    <row r="64" spans="1:55">
      <c r="A64" s="40" t="s">
        <v>33</v>
      </c>
    </row>
    <row r="65" spans="1:1">
      <c r="A65" s="40" t="s">
        <v>32</v>
      </c>
    </row>
  </sheetData>
  <phoneticPr fontId="6"/>
  <hyperlinks>
    <hyperlink ref="F1" location="Sheet1!A62" display="注釈へ" xr:uid="{D0FD3D3B-9A52-4A05-8AC3-A1988319FFC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F49"/>
  <sheetViews>
    <sheetView topLeftCell="A31" workbookViewId="0">
      <selection activeCell="F48" sqref="F48"/>
    </sheetView>
  </sheetViews>
  <sheetFormatPr defaultRowHeight="13.5"/>
  <cols>
    <col min="3" max="5" width="15.625" customWidth="1"/>
    <col min="6" max="6" width="38.125" customWidth="1"/>
  </cols>
  <sheetData>
    <row r="3" spans="2:4">
      <c r="B3" s="27" t="s">
        <v>0</v>
      </c>
      <c r="C3" s="27"/>
      <c r="D3" s="27"/>
    </row>
    <row r="4" spans="2:4">
      <c r="B4" s="27" t="s">
        <v>1</v>
      </c>
      <c r="C4" s="27"/>
      <c r="D4" s="27"/>
    </row>
    <row r="5" spans="2:4">
      <c r="B5" s="27" t="s">
        <v>2</v>
      </c>
      <c r="C5" s="27" t="s">
        <v>3</v>
      </c>
      <c r="D5" s="27" t="s">
        <v>4</v>
      </c>
    </row>
    <row r="6" spans="2:4">
      <c r="B6" s="27"/>
      <c r="C6" s="27"/>
      <c r="D6" s="27"/>
    </row>
    <row r="7" spans="2:4">
      <c r="B7" s="27">
        <v>1979</v>
      </c>
      <c r="C7" s="27">
        <v>24482080993</v>
      </c>
      <c r="D7" s="27">
        <v>27609928625</v>
      </c>
    </row>
    <row r="8" spans="2:4">
      <c r="B8" s="27">
        <v>1980</v>
      </c>
      <c r="C8" s="27">
        <v>30058828452</v>
      </c>
      <c r="D8" s="27">
        <v>31477106920</v>
      </c>
    </row>
    <row r="9" spans="2:4">
      <c r="B9" s="27">
        <v>1981</v>
      </c>
      <c r="C9" s="27">
        <v>34361528622</v>
      </c>
      <c r="D9" s="27">
        <v>32244575200</v>
      </c>
    </row>
    <row r="10" spans="2:4">
      <c r="B10" s="27">
        <v>1982</v>
      </c>
      <c r="C10" s="27">
        <v>34068190112</v>
      </c>
      <c r="D10" s="27">
        <v>31762189023</v>
      </c>
    </row>
    <row r="11" spans="2:4">
      <c r="B11" s="27">
        <v>1983</v>
      </c>
      <c r="C11" s="27">
        <v>36128955777</v>
      </c>
      <c r="D11" s="27">
        <v>30601496402</v>
      </c>
    </row>
    <row r="12" spans="2:4">
      <c r="B12" s="27">
        <v>1984</v>
      </c>
      <c r="C12" s="27">
        <v>41184358419</v>
      </c>
      <c r="D12" s="27">
        <v>32661254914</v>
      </c>
    </row>
    <row r="13" spans="2:4">
      <c r="B13" s="27">
        <v>1985</v>
      </c>
      <c r="C13" s="27">
        <v>40731161243</v>
      </c>
      <c r="D13" s="27">
        <v>29079740265</v>
      </c>
    </row>
    <row r="14" spans="2:4">
      <c r="B14" s="27">
        <v>1986</v>
      </c>
      <c r="C14" s="27">
        <v>34576394168</v>
      </c>
      <c r="D14" s="27">
        <v>20174728720</v>
      </c>
    </row>
    <row r="15" spans="2:4">
      <c r="B15" s="27">
        <v>1987</v>
      </c>
      <c r="C15" s="27">
        <v>33067901288</v>
      </c>
      <c r="D15" s="27">
        <v>22466257665</v>
      </c>
    </row>
    <row r="16" spans="2:4">
      <c r="B16" s="27">
        <v>1988</v>
      </c>
      <c r="C16" s="27">
        <v>34930864828</v>
      </c>
      <c r="D16" s="27">
        <v>24834122626</v>
      </c>
    </row>
    <row r="17" spans="2:4">
      <c r="B17" s="27">
        <v>1989</v>
      </c>
      <c r="C17" s="27">
        <v>38882993456</v>
      </c>
      <c r="D17" s="27">
        <v>30404171469</v>
      </c>
    </row>
    <row r="18" spans="2:4">
      <c r="B18" s="27">
        <v>1990</v>
      </c>
      <c r="C18" s="27">
        <v>41874991243</v>
      </c>
      <c r="D18" s="27">
        <v>34171137098</v>
      </c>
    </row>
    <row r="19" spans="2:4">
      <c r="B19" s="27">
        <v>1991</v>
      </c>
      <c r="C19" s="27">
        <v>42696581680</v>
      </c>
      <c r="D19" s="27">
        <v>30970419633</v>
      </c>
    </row>
    <row r="20" spans="2:4">
      <c r="B20" s="27">
        <v>1992</v>
      </c>
      <c r="C20" s="27">
        <v>43052878614</v>
      </c>
      <c r="D20" s="27">
        <v>29225046504</v>
      </c>
    </row>
    <row r="21" spans="2:4">
      <c r="B21" s="27">
        <v>1993</v>
      </c>
      <c r="C21" s="27">
        <v>39613243343</v>
      </c>
      <c r="D21" s="27">
        <v>26449917445</v>
      </c>
    </row>
    <row r="22" spans="2:4">
      <c r="B22" s="27">
        <v>1994</v>
      </c>
      <c r="C22" s="27">
        <v>40750347247</v>
      </c>
      <c r="D22" s="27">
        <v>28988814347</v>
      </c>
    </row>
    <row r="23" spans="2:4">
      <c r="B23" s="27">
        <v>1995</v>
      </c>
      <c r="C23" s="27">
        <v>42069432011</v>
      </c>
      <c r="D23" s="27">
        <v>32952956132</v>
      </c>
    </row>
    <row r="24" spans="2:4">
      <c r="B24" s="27">
        <v>1996</v>
      </c>
      <c r="C24" s="27">
        <v>46040585679</v>
      </c>
      <c r="D24" s="27">
        <v>39671661069</v>
      </c>
    </row>
    <row r="25" spans="2:4">
      <c r="B25" s="27">
        <v>1997</v>
      </c>
      <c r="C25" s="27">
        <v>51411190248</v>
      </c>
      <c r="D25" s="27">
        <v>39961467071</v>
      </c>
    </row>
    <row r="26" spans="2:4">
      <c r="B26" s="27">
        <v>1998</v>
      </c>
      <c r="C26" s="27">
        <v>49449347288</v>
      </c>
      <c r="D26" s="27">
        <v>35393750969</v>
      </c>
    </row>
    <row r="27" spans="2:4">
      <c r="B27" s="27">
        <v>1999</v>
      </c>
      <c r="C27" s="27">
        <v>48547647889</v>
      </c>
      <c r="D27" s="27">
        <v>36451615689</v>
      </c>
    </row>
    <row r="28" spans="2:4">
      <c r="B28" s="27">
        <v>2000</v>
      </c>
      <c r="C28" s="27">
        <v>52045240651</v>
      </c>
      <c r="D28" s="27">
        <v>42449370014</v>
      </c>
    </row>
    <row r="29" spans="2:4">
      <c r="B29" s="27">
        <v>2001</v>
      </c>
      <c r="C29" s="27">
        <v>48592792468</v>
      </c>
      <c r="D29" s="27">
        <v>41509070870</v>
      </c>
    </row>
    <row r="30" spans="2:4">
      <c r="B30" s="27">
        <v>2002</v>
      </c>
      <c r="C30" s="27">
        <v>52727107345</v>
      </c>
      <c r="D30" s="27">
        <v>43067101678</v>
      </c>
    </row>
    <row r="31" spans="2:4">
      <c r="B31" s="27">
        <v>2003</v>
      </c>
      <c r="C31" s="27">
        <v>56060293078</v>
      </c>
      <c r="D31" s="27">
        <v>44855180763</v>
      </c>
    </row>
    <row r="32" spans="2:4">
      <c r="B32" s="27">
        <v>2004</v>
      </c>
      <c r="C32" s="27">
        <v>61719414731</v>
      </c>
      <c r="D32" s="27">
        <v>50385781365</v>
      </c>
    </row>
    <row r="33" spans="1:6">
      <c r="B33" s="27">
        <v>2005</v>
      </c>
      <c r="C33" s="27">
        <v>68290157104</v>
      </c>
      <c r="D33" s="27">
        <v>60511291698</v>
      </c>
    </row>
    <row r="34" spans="1:6">
      <c r="B34" s="27">
        <v>2006</v>
      </c>
      <c r="C34" s="27">
        <v>77460585438</v>
      </c>
      <c r="D34" s="27">
        <v>68447346002</v>
      </c>
    </row>
    <row r="35" spans="1:6">
      <c r="B35" s="27">
        <v>2007</v>
      </c>
      <c r="C35" s="27">
        <v>85113381290</v>
      </c>
      <c r="D35" s="27">
        <v>74958073268</v>
      </c>
    </row>
    <row r="36" spans="1:6">
      <c r="B36" s="27">
        <v>2008</v>
      </c>
      <c r="C36" s="27">
        <v>71145593490</v>
      </c>
      <c r="D36" s="27">
        <v>71910441654</v>
      </c>
    </row>
    <row r="37" spans="1:6">
      <c r="B37" s="27">
        <v>2009</v>
      </c>
      <c r="C37" s="27">
        <v>59007878982</v>
      </c>
      <c r="D37" s="27">
        <v>53820851871</v>
      </c>
    </row>
    <row r="38" spans="1:6">
      <c r="B38" s="27">
        <v>2010</v>
      </c>
      <c r="C38" s="27">
        <v>67788837683</v>
      </c>
      <c r="D38" s="27">
        <v>62456703759</v>
      </c>
    </row>
    <row r="39" spans="1:6">
      <c r="B39" s="27">
        <v>2011</v>
      </c>
      <c r="C39" s="27">
        <v>65288486576</v>
      </c>
      <c r="D39" s="27">
        <v>69710574402</v>
      </c>
    </row>
    <row r="40" spans="1:6">
      <c r="B40" s="27">
        <v>2012</v>
      </c>
      <c r="C40" s="27">
        <v>63939981097</v>
      </c>
      <c r="D40" s="27">
        <v>72097764942</v>
      </c>
    </row>
    <row r="41" spans="1:6">
      <c r="B41" s="27">
        <v>2013</v>
      </c>
      <c r="C41" s="27">
        <v>70856464251</v>
      </c>
      <c r="D41" s="29">
        <v>84612856114</v>
      </c>
    </row>
    <row r="42" spans="1:6">
      <c r="A42" t="s">
        <v>171</v>
      </c>
      <c r="B42" s="27">
        <v>2014</v>
      </c>
      <c r="C42" s="27">
        <v>74667047830</v>
      </c>
      <c r="D42" s="30">
        <v>83794784329</v>
      </c>
      <c r="E42">
        <v>83794784000</v>
      </c>
    </row>
    <row r="43" spans="1:6">
      <c r="A43" t="s">
        <v>170</v>
      </c>
      <c r="B43" s="27">
        <v>2015</v>
      </c>
      <c r="C43" s="27">
        <v>74115132260</v>
      </c>
      <c r="D43" s="30">
        <v>75220367985</v>
      </c>
      <c r="E43">
        <v>75220368000</v>
      </c>
    </row>
    <row r="44" spans="1:6" ht="14.25" thickBot="1">
      <c r="A44" t="s">
        <v>169</v>
      </c>
      <c r="B44" s="27">
        <v>2016</v>
      </c>
      <c r="C44" s="27">
        <v>71522247936</v>
      </c>
      <c r="D44" s="30">
        <v>67548804311</v>
      </c>
      <c r="E44">
        <v>67548804000</v>
      </c>
    </row>
    <row r="45" spans="1:6" ht="14.25" thickTop="1">
      <c r="A45" s="54" t="s">
        <v>168</v>
      </c>
      <c r="B45" s="55">
        <v>2017</v>
      </c>
      <c r="C45" s="56">
        <v>79221249000</v>
      </c>
      <c r="D45" s="57">
        <v>76810476000</v>
      </c>
      <c r="E45" s="54">
        <v>76810476000</v>
      </c>
      <c r="F45" s="54" t="s">
        <v>172</v>
      </c>
    </row>
    <row r="46" spans="1:6">
      <c r="A46" s="58" t="s">
        <v>167</v>
      </c>
      <c r="B46" s="51">
        <v>2018</v>
      </c>
      <c r="C46" s="59">
        <v>80709540000</v>
      </c>
      <c r="D46" s="60">
        <v>82304086000</v>
      </c>
      <c r="E46" s="58">
        <v>82304086000</v>
      </c>
      <c r="F46" s="58"/>
    </row>
    <row r="49" spans="2:2">
      <c r="B49" s="28" t="s">
        <v>166</v>
      </c>
    </row>
  </sheetData>
  <phoneticPr fontId="6"/>
  <hyperlinks>
    <hyperlink ref="B49" r:id="rId1" xr:uid="{CF45EA76-3B61-425E-AEFA-B29350A16852}"/>
  </hyperlinks>
  <pageMargins left="0.78700000000000003" right="0.78700000000000003" top="0.98399999999999999" bottom="0.98399999999999999" header="0.51200000000000001" footer="0.5120000000000000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3F3B-3297-44C4-A216-C30C32C9D5B1}">
  <dimension ref="A1:Y41"/>
  <sheetViews>
    <sheetView topLeftCell="A13" workbookViewId="0">
      <selection activeCell="J38" sqref="J38"/>
    </sheetView>
  </sheetViews>
  <sheetFormatPr defaultColWidth="8.875" defaultRowHeight="13.5"/>
  <cols>
    <col min="1" max="1" width="20.625" style="27" customWidth="1"/>
    <col min="2" max="2" width="19.25" style="27" customWidth="1"/>
    <col min="3" max="3" width="19.875" style="27" customWidth="1"/>
    <col min="4" max="4" width="8.875" style="27"/>
    <col min="5" max="5" width="8.875" style="27" customWidth="1"/>
    <col min="6" max="6" width="0.25" style="27" customWidth="1"/>
    <col min="7" max="9" width="8.875" style="27" hidden="1" customWidth="1"/>
    <col min="10" max="10" width="21.5" style="27" customWidth="1"/>
    <col min="11" max="11" width="16.625" style="27" customWidth="1"/>
    <col min="12" max="12" width="8.875" style="27"/>
    <col min="13" max="13" width="17.25" style="27" customWidth="1"/>
    <col min="14" max="14" width="11.5" style="27" customWidth="1"/>
    <col min="15" max="15" width="12.125" style="27" customWidth="1"/>
    <col min="16" max="16" width="15.5" style="27" customWidth="1"/>
    <col min="17" max="17" width="12.875" style="27" customWidth="1"/>
    <col min="18" max="18" width="13" style="27" customWidth="1"/>
    <col min="19" max="19" width="13.25" style="46" customWidth="1"/>
    <col min="20" max="20" width="13.625" style="46" customWidth="1"/>
    <col min="21" max="21" width="13.125" style="27" customWidth="1"/>
    <col min="22" max="22" width="11.375" style="46" customWidth="1"/>
    <col min="23" max="23" width="7.875" style="27" customWidth="1"/>
    <col min="24" max="24" width="9.5" bestFit="1" customWidth="1"/>
    <col min="25" max="25" width="12.125" bestFit="1" customWidth="1"/>
    <col min="26" max="16384" width="8.875" style="27"/>
  </cols>
  <sheetData>
    <row r="1" spans="1:25">
      <c r="A1" s="27" t="s">
        <v>104</v>
      </c>
    </row>
    <row r="3" spans="1:25">
      <c r="A3" s="27" t="s">
        <v>105</v>
      </c>
      <c r="B3" s="27" t="s">
        <v>106</v>
      </c>
    </row>
    <row r="4" spans="1:25">
      <c r="A4" s="27" t="s">
        <v>107</v>
      </c>
      <c r="B4" s="27" t="s">
        <v>108</v>
      </c>
    </row>
    <row r="5" spans="1:25">
      <c r="A5" s="27" t="s">
        <v>109</v>
      </c>
      <c r="B5" s="27" t="s">
        <v>110</v>
      </c>
    </row>
    <row r="6" spans="1:25">
      <c r="A6" s="27" t="s">
        <v>111</v>
      </c>
      <c r="B6" s="27" t="s">
        <v>112</v>
      </c>
      <c r="C6" s="27" t="s">
        <v>113</v>
      </c>
    </row>
    <row r="7" spans="1:25">
      <c r="A7" s="27" t="s">
        <v>114</v>
      </c>
      <c r="B7" s="27" t="s">
        <v>115</v>
      </c>
    </row>
    <row r="8" spans="1:25">
      <c r="A8" s="27" t="s">
        <v>116</v>
      </c>
    </row>
    <row r="9" spans="1:25">
      <c r="N9" s="27" t="s">
        <v>159</v>
      </c>
      <c r="O9" s="27" t="s">
        <v>161</v>
      </c>
      <c r="P9" s="27" t="s">
        <v>148</v>
      </c>
      <c r="Q9" s="27" t="s">
        <v>160</v>
      </c>
      <c r="R9" s="27" t="s">
        <v>160</v>
      </c>
      <c r="S9" s="46" t="s">
        <v>162</v>
      </c>
      <c r="T9" s="46" t="s">
        <v>162</v>
      </c>
      <c r="U9" s="27" t="s">
        <v>163</v>
      </c>
      <c r="V9" s="27" t="s">
        <v>163</v>
      </c>
    </row>
    <row r="10" spans="1:25">
      <c r="A10" s="27" t="s">
        <v>117</v>
      </c>
      <c r="M10" s="47"/>
      <c r="N10" s="47" t="s">
        <v>155</v>
      </c>
      <c r="O10" s="47" t="s">
        <v>155</v>
      </c>
      <c r="P10" s="47" t="s">
        <v>155</v>
      </c>
      <c r="Q10" s="47"/>
      <c r="R10" s="47"/>
      <c r="S10" s="48"/>
      <c r="T10" s="48"/>
      <c r="U10" s="47"/>
      <c r="V10" s="48"/>
    </row>
    <row r="11" spans="1:25">
      <c r="A11" s="27" t="s">
        <v>111</v>
      </c>
      <c r="B11" s="27" t="s">
        <v>114</v>
      </c>
      <c r="C11" s="27" t="s">
        <v>118</v>
      </c>
      <c r="D11" s="27" t="s">
        <v>119</v>
      </c>
      <c r="E11" s="27" t="s">
        <v>120</v>
      </c>
      <c r="F11" s="27" t="s">
        <v>121</v>
      </c>
      <c r="G11" s="27" t="s">
        <v>122</v>
      </c>
      <c r="H11" s="27" t="s">
        <v>123</v>
      </c>
      <c r="I11" s="27" t="s">
        <v>124</v>
      </c>
      <c r="J11" s="27" t="s">
        <v>125</v>
      </c>
      <c r="K11" s="27" t="s">
        <v>126</v>
      </c>
      <c r="M11" s="47"/>
      <c r="N11" s="47" t="s">
        <v>149</v>
      </c>
      <c r="O11" s="47" t="s">
        <v>150</v>
      </c>
      <c r="P11" s="47" t="s">
        <v>151</v>
      </c>
      <c r="Q11" s="47" t="s">
        <v>157</v>
      </c>
      <c r="R11" s="47"/>
      <c r="S11" s="48" t="s">
        <v>158</v>
      </c>
      <c r="T11" s="48"/>
      <c r="U11" s="48" t="s">
        <v>156</v>
      </c>
      <c r="V11" s="48"/>
      <c r="X11" s="52"/>
    </row>
    <row r="12" spans="1:25">
      <c r="A12" s="27" t="s">
        <v>127</v>
      </c>
      <c r="B12" s="27" t="s">
        <v>128</v>
      </c>
      <c r="C12" s="27" t="s">
        <v>7</v>
      </c>
      <c r="E12" s="27" t="s">
        <v>129</v>
      </c>
      <c r="J12" s="27">
        <v>9960049</v>
      </c>
      <c r="K12" s="27">
        <v>562865534</v>
      </c>
      <c r="M12" s="49" t="s">
        <v>97</v>
      </c>
      <c r="N12" s="47"/>
      <c r="O12" s="47"/>
      <c r="P12" s="48"/>
      <c r="Q12" s="48"/>
      <c r="R12" s="48"/>
      <c r="S12" s="48"/>
      <c r="T12" s="48"/>
      <c r="U12" s="64"/>
      <c r="V12" s="48"/>
      <c r="X12" s="52"/>
    </row>
    <row r="13" spans="1:25">
      <c r="A13" s="27" t="s">
        <v>127</v>
      </c>
      <c r="B13" s="27" t="s">
        <v>130</v>
      </c>
      <c r="C13" s="27" t="s">
        <v>8</v>
      </c>
      <c r="E13" s="27" t="s">
        <v>129</v>
      </c>
      <c r="J13" s="27">
        <v>4320471</v>
      </c>
      <c r="K13" s="27">
        <v>268735778</v>
      </c>
      <c r="M13" s="49" t="s">
        <v>98</v>
      </c>
      <c r="N13" s="47"/>
      <c r="O13" s="47"/>
      <c r="P13" s="48"/>
      <c r="Q13" s="48"/>
      <c r="R13" s="48"/>
      <c r="S13" s="48"/>
      <c r="T13" s="48"/>
      <c r="U13" s="64"/>
      <c r="V13" s="48"/>
      <c r="X13" s="52"/>
    </row>
    <row r="14" spans="1:25">
      <c r="A14" s="27" t="s">
        <v>127</v>
      </c>
      <c r="B14" s="27" t="s">
        <v>131</v>
      </c>
      <c r="C14" s="27" t="s">
        <v>9</v>
      </c>
      <c r="E14" s="27" t="s">
        <v>129</v>
      </c>
      <c r="J14" s="27">
        <v>4759286</v>
      </c>
      <c r="K14" s="27">
        <v>292497670</v>
      </c>
      <c r="M14" s="49" t="s">
        <v>7</v>
      </c>
      <c r="N14" s="47">
        <f t="shared" ref="N14:O19" si="0">J12</f>
        <v>9960049</v>
      </c>
      <c r="O14" s="47">
        <f t="shared" si="0"/>
        <v>562865534</v>
      </c>
      <c r="P14" s="48">
        <f t="shared" ref="P14:P38" si="1">O14*1000/N14</f>
        <v>56512.325792774711</v>
      </c>
      <c r="Q14" s="48">
        <f>N14/1000</f>
        <v>9960.0490000000009</v>
      </c>
      <c r="R14" s="48">
        <f>ROUND(Q14,0)</f>
        <v>9960</v>
      </c>
      <c r="S14" s="48">
        <f>O14/1000</f>
        <v>562865.53399999999</v>
      </c>
      <c r="T14" s="48">
        <f>ROUND(S14,0)</f>
        <v>562866</v>
      </c>
      <c r="U14" s="64">
        <f t="shared" ref="U14:U19" si="2">ROUND(P14,0)</f>
        <v>56512</v>
      </c>
      <c r="V14" s="48">
        <v>56512</v>
      </c>
      <c r="X14" s="52">
        <v>9960</v>
      </c>
      <c r="Y14" s="52">
        <v>562866</v>
      </c>
    </row>
    <row r="15" spans="1:25">
      <c r="A15" s="27" t="s">
        <v>127</v>
      </c>
      <c r="B15" s="27" t="s">
        <v>132</v>
      </c>
      <c r="C15" s="27" t="s">
        <v>10</v>
      </c>
      <c r="E15" s="27" t="s">
        <v>129</v>
      </c>
      <c r="J15" s="27">
        <v>9692011</v>
      </c>
      <c r="K15" s="27">
        <v>590491865</v>
      </c>
      <c r="M15" s="49" t="s">
        <v>8</v>
      </c>
      <c r="N15" s="47">
        <f t="shared" si="0"/>
        <v>4320471</v>
      </c>
      <c r="O15" s="47">
        <f t="shared" si="0"/>
        <v>268735778</v>
      </c>
      <c r="P15" s="48">
        <f t="shared" si="1"/>
        <v>62200.574428112122</v>
      </c>
      <c r="Q15" s="48">
        <f t="shared" ref="Q15:Q38" si="3">N15/1000</f>
        <v>4320.4709999999995</v>
      </c>
      <c r="R15" s="48">
        <f t="shared" ref="R15:R38" si="4">ROUND(Q15,0)</f>
        <v>4320</v>
      </c>
      <c r="S15" s="48">
        <f t="shared" ref="S15:S38" si="5">O15/1000</f>
        <v>268735.77799999999</v>
      </c>
      <c r="T15" s="48">
        <f t="shared" ref="T15:T38" si="6">ROUND(S15,0)</f>
        <v>268736</v>
      </c>
      <c r="U15" s="64">
        <f t="shared" si="2"/>
        <v>62201</v>
      </c>
      <c r="V15" s="48">
        <v>62201</v>
      </c>
      <c r="X15" s="52">
        <v>4320</v>
      </c>
      <c r="Y15" s="52">
        <v>268736</v>
      </c>
    </row>
    <row r="16" spans="1:25">
      <c r="A16" s="27" t="s">
        <v>127</v>
      </c>
      <c r="B16" s="27" t="s">
        <v>133</v>
      </c>
      <c r="C16" s="27" t="s">
        <v>11</v>
      </c>
      <c r="E16" s="27" t="s">
        <v>129</v>
      </c>
      <c r="J16" s="27">
        <v>2631425</v>
      </c>
      <c r="K16" s="27">
        <v>139359444</v>
      </c>
      <c r="M16" s="49" t="s">
        <v>9</v>
      </c>
      <c r="N16" s="47">
        <f t="shared" si="0"/>
        <v>4759286</v>
      </c>
      <c r="O16" s="47">
        <f t="shared" si="0"/>
        <v>292497670</v>
      </c>
      <c r="P16" s="48">
        <f t="shared" si="1"/>
        <v>61458.309082496831</v>
      </c>
      <c r="Q16" s="48">
        <f t="shared" si="3"/>
        <v>4759.2860000000001</v>
      </c>
      <c r="R16" s="48">
        <f t="shared" si="4"/>
        <v>4759</v>
      </c>
      <c r="S16" s="48">
        <f t="shared" si="5"/>
        <v>292497.67</v>
      </c>
      <c r="T16" s="48">
        <f t="shared" si="6"/>
        <v>292498</v>
      </c>
      <c r="U16" s="64">
        <f t="shared" si="2"/>
        <v>61458</v>
      </c>
      <c r="V16" s="48">
        <v>61458</v>
      </c>
      <c r="X16" s="52">
        <v>4759</v>
      </c>
      <c r="Y16" s="52">
        <v>292498</v>
      </c>
    </row>
    <row r="17" spans="1:25">
      <c r="A17" s="27" t="s">
        <v>127</v>
      </c>
      <c r="B17" s="27" t="s">
        <v>134</v>
      </c>
      <c r="C17" s="27" t="s">
        <v>12</v>
      </c>
      <c r="E17" s="27" t="s">
        <v>129</v>
      </c>
      <c r="J17" s="27">
        <v>4735755</v>
      </c>
      <c r="K17" s="27">
        <v>305074614</v>
      </c>
      <c r="M17" s="49" t="s">
        <v>10</v>
      </c>
      <c r="N17" s="47">
        <f t="shared" si="0"/>
        <v>9692011</v>
      </c>
      <c r="O17" s="47">
        <f t="shared" si="0"/>
        <v>590491865</v>
      </c>
      <c r="P17" s="48">
        <f t="shared" si="1"/>
        <v>60925.628850400601</v>
      </c>
      <c r="Q17" s="48">
        <f t="shared" si="3"/>
        <v>9692.0110000000004</v>
      </c>
      <c r="R17" s="48">
        <f t="shared" si="4"/>
        <v>9692</v>
      </c>
      <c r="S17" s="48">
        <f t="shared" si="5"/>
        <v>590491.86499999999</v>
      </c>
      <c r="T17" s="48">
        <f t="shared" si="6"/>
        <v>590492</v>
      </c>
      <c r="U17" s="64">
        <f t="shared" si="2"/>
        <v>60926</v>
      </c>
      <c r="V17" s="48">
        <v>60926</v>
      </c>
      <c r="X17" s="52">
        <v>9692</v>
      </c>
      <c r="Y17" s="52">
        <v>590492</v>
      </c>
    </row>
    <row r="18" spans="1:25">
      <c r="A18" s="27" t="s">
        <v>127</v>
      </c>
      <c r="B18" s="27" t="s">
        <v>135</v>
      </c>
      <c r="C18" s="27" t="s">
        <v>14</v>
      </c>
      <c r="E18" s="27" t="s">
        <v>129</v>
      </c>
      <c r="J18" s="27">
        <v>63160</v>
      </c>
      <c r="K18" s="27">
        <v>3925854</v>
      </c>
      <c r="M18" s="49" t="s">
        <v>11</v>
      </c>
      <c r="N18" s="47">
        <f t="shared" si="0"/>
        <v>2631425</v>
      </c>
      <c r="O18" s="47">
        <f t="shared" si="0"/>
        <v>139359444</v>
      </c>
      <c r="P18" s="48">
        <f t="shared" si="1"/>
        <v>52959.68686168141</v>
      </c>
      <c r="Q18" s="48">
        <f t="shared" si="3"/>
        <v>2631.4250000000002</v>
      </c>
      <c r="R18" s="48">
        <f t="shared" si="4"/>
        <v>2631</v>
      </c>
      <c r="S18" s="48">
        <f t="shared" si="5"/>
        <v>139359.44399999999</v>
      </c>
      <c r="T18" s="48">
        <f t="shared" si="6"/>
        <v>139359</v>
      </c>
      <c r="U18" s="64">
        <f t="shared" si="2"/>
        <v>52960</v>
      </c>
      <c r="V18" s="48">
        <v>52960</v>
      </c>
      <c r="X18" s="52">
        <v>2631</v>
      </c>
      <c r="Y18" s="52">
        <v>139359</v>
      </c>
    </row>
    <row r="19" spans="1:25">
      <c r="A19" s="27" t="s">
        <v>127</v>
      </c>
      <c r="B19" s="27" t="s">
        <v>136</v>
      </c>
      <c r="C19" s="27" t="s">
        <v>15</v>
      </c>
      <c r="E19" s="27" t="s">
        <v>129</v>
      </c>
      <c r="J19" s="27">
        <v>66879</v>
      </c>
      <c r="K19" s="27">
        <v>4736448</v>
      </c>
      <c r="M19" s="49" t="s">
        <v>12</v>
      </c>
      <c r="N19" s="47">
        <f t="shared" si="0"/>
        <v>4735755</v>
      </c>
      <c r="O19" s="47">
        <f t="shared" si="0"/>
        <v>305074614</v>
      </c>
      <c r="P19" s="48">
        <f t="shared" si="1"/>
        <v>64419.424991368855</v>
      </c>
      <c r="Q19" s="48">
        <f t="shared" si="3"/>
        <v>4735.7550000000001</v>
      </c>
      <c r="R19" s="48">
        <f t="shared" si="4"/>
        <v>4736</v>
      </c>
      <c r="S19" s="48">
        <f t="shared" si="5"/>
        <v>305074.614</v>
      </c>
      <c r="T19" s="48">
        <f t="shared" si="6"/>
        <v>305075</v>
      </c>
      <c r="U19" s="64">
        <f t="shared" si="2"/>
        <v>64419</v>
      </c>
      <c r="V19" s="48">
        <v>64419</v>
      </c>
      <c r="X19" s="52">
        <v>4736</v>
      </c>
      <c r="Y19" s="52">
        <v>305075</v>
      </c>
    </row>
    <row r="20" spans="1:25">
      <c r="A20" s="27" t="s">
        <v>127</v>
      </c>
      <c r="B20" s="27" t="s">
        <v>137</v>
      </c>
      <c r="C20" s="27" t="s">
        <v>17</v>
      </c>
      <c r="E20" s="27" t="s">
        <v>129</v>
      </c>
      <c r="J20" s="27">
        <v>258728</v>
      </c>
      <c r="K20" s="27">
        <v>15445112</v>
      </c>
      <c r="M20" s="49" t="s">
        <v>13</v>
      </c>
      <c r="N20" s="47"/>
      <c r="O20" s="47"/>
      <c r="P20" s="48"/>
      <c r="Q20" s="48">
        <f t="shared" si="3"/>
        <v>0</v>
      </c>
      <c r="R20" s="48">
        <f t="shared" si="4"/>
        <v>0</v>
      </c>
      <c r="S20" s="48">
        <f t="shared" si="5"/>
        <v>0</v>
      </c>
      <c r="T20" s="48">
        <f t="shared" si="6"/>
        <v>0</v>
      </c>
      <c r="U20" s="64"/>
      <c r="V20" s="48"/>
      <c r="X20" s="52">
        <v>0</v>
      </c>
      <c r="Y20" s="52">
        <v>0</v>
      </c>
    </row>
    <row r="21" spans="1:25">
      <c r="A21" s="27" t="s">
        <v>127</v>
      </c>
      <c r="B21" s="27" t="s">
        <v>138</v>
      </c>
      <c r="C21" s="27" t="s">
        <v>19</v>
      </c>
      <c r="E21" s="27" t="s">
        <v>129</v>
      </c>
      <c r="J21" s="27">
        <v>6386213</v>
      </c>
      <c r="K21" s="27">
        <v>358651148</v>
      </c>
      <c r="M21" s="49" t="s">
        <v>14</v>
      </c>
      <c r="N21" s="47">
        <f>J18</f>
        <v>63160</v>
      </c>
      <c r="O21" s="47">
        <f>K18</f>
        <v>3925854</v>
      </c>
      <c r="P21" s="48">
        <f t="shared" si="1"/>
        <v>62157.283090563651</v>
      </c>
      <c r="Q21" s="48">
        <f t="shared" si="3"/>
        <v>63.16</v>
      </c>
      <c r="R21" s="48">
        <f t="shared" si="4"/>
        <v>63</v>
      </c>
      <c r="S21" s="48">
        <f t="shared" si="5"/>
        <v>3925.8539999999998</v>
      </c>
      <c r="T21" s="48">
        <f t="shared" si="6"/>
        <v>3926</v>
      </c>
      <c r="U21" s="64">
        <f>ROUND(P21,0)</f>
        <v>62157</v>
      </c>
      <c r="V21" s="48">
        <v>62157</v>
      </c>
      <c r="X21" s="52">
        <v>63</v>
      </c>
      <c r="Y21" s="52">
        <v>3926</v>
      </c>
    </row>
    <row r="22" spans="1:25">
      <c r="A22" s="27" t="s">
        <v>127</v>
      </c>
      <c r="B22" s="27" t="s">
        <v>139</v>
      </c>
      <c r="C22" s="27" t="s">
        <v>140</v>
      </c>
      <c r="E22" s="27" t="s">
        <v>129</v>
      </c>
      <c r="J22" s="27">
        <v>2828633</v>
      </c>
      <c r="K22" s="27">
        <v>170441793</v>
      </c>
      <c r="M22" s="49" t="s">
        <v>15</v>
      </c>
      <c r="N22" s="47">
        <f>J19</f>
        <v>66879</v>
      </c>
      <c r="O22" s="47">
        <f>K19</f>
        <v>4736448</v>
      </c>
      <c r="P22" s="48">
        <f t="shared" si="1"/>
        <v>70821.154622527247</v>
      </c>
      <c r="Q22" s="48">
        <f t="shared" si="3"/>
        <v>66.879000000000005</v>
      </c>
      <c r="R22" s="48">
        <f t="shared" si="4"/>
        <v>67</v>
      </c>
      <c r="S22" s="48">
        <f t="shared" si="5"/>
        <v>4736.4480000000003</v>
      </c>
      <c r="T22" s="48">
        <f t="shared" si="6"/>
        <v>4736</v>
      </c>
      <c r="U22" s="64">
        <f>ROUND(P22,0)</f>
        <v>70821</v>
      </c>
      <c r="V22" s="48">
        <v>70821</v>
      </c>
      <c r="X22" s="52">
        <v>67</v>
      </c>
      <c r="Y22" s="52">
        <v>4736</v>
      </c>
    </row>
    <row r="23" spans="1:25">
      <c r="A23" s="27" t="s">
        <v>127</v>
      </c>
      <c r="B23" s="27" t="s">
        <v>141</v>
      </c>
      <c r="C23" s="27" t="s">
        <v>22</v>
      </c>
      <c r="E23" s="27" t="s">
        <v>129</v>
      </c>
      <c r="J23" s="27">
        <v>461786</v>
      </c>
      <c r="K23" s="27">
        <v>25648743</v>
      </c>
      <c r="M23" s="49" t="s">
        <v>16</v>
      </c>
      <c r="N23" s="47"/>
      <c r="O23" s="47"/>
      <c r="P23" s="48"/>
      <c r="Q23" s="48">
        <f t="shared" si="3"/>
        <v>0</v>
      </c>
      <c r="R23" s="48">
        <f t="shared" si="4"/>
        <v>0</v>
      </c>
      <c r="S23" s="48">
        <f t="shared" si="5"/>
        <v>0</v>
      </c>
      <c r="T23" s="48">
        <f t="shared" si="6"/>
        <v>0</v>
      </c>
      <c r="U23" s="64"/>
      <c r="V23" s="48"/>
      <c r="X23" s="52">
        <v>0</v>
      </c>
      <c r="Y23" s="52">
        <v>0</v>
      </c>
    </row>
    <row r="24" spans="1:25">
      <c r="A24" s="27" t="s">
        <v>127</v>
      </c>
      <c r="B24" s="27" t="s">
        <v>142</v>
      </c>
      <c r="C24" s="27" t="s">
        <v>25</v>
      </c>
      <c r="E24" s="27" t="s">
        <v>129</v>
      </c>
      <c r="J24" s="27">
        <v>124635</v>
      </c>
      <c r="K24" s="27">
        <v>7268822</v>
      </c>
      <c r="M24" s="49" t="s">
        <v>17</v>
      </c>
      <c r="N24" s="47">
        <f>J20</f>
        <v>258728</v>
      </c>
      <c r="O24" s="47">
        <f>K20</f>
        <v>15445112</v>
      </c>
      <c r="P24" s="48">
        <f t="shared" si="1"/>
        <v>59696.329736248103</v>
      </c>
      <c r="Q24" s="48">
        <f t="shared" si="3"/>
        <v>258.72800000000001</v>
      </c>
      <c r="R24" s="48">
        <f t="shared" si="4"/>
        <v>259</v>
      </c>
      <c r="S24" s="48">
        <f t="shared" si="5"/>
        <v>15445.111999999999</v>
      </c>
      <c r="T24" s="48">
        <f t="shared" si="6"/>
        <v>15445</v>
      </c>
      <c r="U24" s="64">
        <f>ROUND(P24,0)</f>
        <v>59696</v>
      </c>
      <c r="V24" s="48">
        <v>59696</v>
      </c>
      <c r="X24" s="52">
        <v>259</v>
      </c>
      <c r="Y24" s="52">
        <v>15445</v>
      </c>
    </row>
    <row r="25" spans="1:25">
      <c r="A25" s="27" t="s">
        <v>127</v>
      </c>
      <c r="B25" s="27" t="s">
        <v>143</v>
      </c>
      <c r="C25" s="27" t="s">
        <v>26</v>
      </c>
      <c r="E25" s="27" t="s">
        <v>129</v>
      </c>
      <c r="J25" s="27">
        <v>1052952</v>
      </c>
      <c r="K25" s="27">
        <v>57333376</v>
      </c>
      <c r="M25" s="49" t="s">
        <v>18</v>
      </c>
      <c r="N25" s="47"/>
      <c r="O25" s="47"/>
      <c r="P25" s="48"/>
      <c r="Q25" s="48">
        <f t="shared" si="3"/>
        <v>0</v>
      </c>
      <c r="R25" s="48">
        <f t="shared" si="4"/>
        <v>0</v>
      </c>
      <c r="S25" s="48">
        <f t="shared" si="5"/>
        <v>0</v>
      </c>
      <c r="T25" s="48">
        <f t="shared" si="6"/>
        <v>0</v>
      </c>
      <c r="U25" s="64"/>
      <c r="V25" s="48"/>
      <c r="X25" s="52">
        <v>0</v>
      </c>
      <c r="Y25" s="52">
        <v>0</v>
      </c>
    </row>
    <row r="26" spans="1:25">
      <c r="A26" s="27" t="s">
        <v>127</v>
      </c>
      <c r="B26" s="27" t="s">
        <v>144</v>
      </c>
      <c r="C26" s="27" t="s">
        <v>27</v>
      </c>
      <c r="E26" s="27" t="s">
        <v>129</v>
      </c>
      <c r="J26" s="27">
        <v>64037</v>
      </c>
      <c r="K26" s="27">
        <v>2796779</v>
      </c>
      <c r="M26" s="49" t="s">
        <v>19</v>
      </c>
      <c r="N26" s="47">
        <f>J21</f>
        <v>6386213</v>
      </c>
      <c r="O26" s="47">
        <f>K21</f>
        <v>358651148</v>
      </c>
      <c r="P26" s="48">
        <f t="shared" si="1"/>
        <v>56160.223280996106</v>
      </c>
      <c r="Q26" s="48">
        <f t="shared" si="3"/>
        <v>6386.2129999999997</v>
      </c>
      <c r="R26" s="48">
        <f t="shared" si="4"/>
        <v>6386</v>
      </c>
      <c r="S26" s="48">
        <f t="shared" si="5"/>
        <v>358651.14799999999</v>
      </c>
      <c r="T26" s="48">
        <f t="shared" si="6"/>
        <v>358651</v>
      </c>
      <c r="U26" s="64">
        <f>ROUND(P26,0)</f>
        <v>56160</v>
      </c>
      <c r="V26" s="48">
        <v>56160</v>
      </c>
      <c r="X26" s="52">
        <v>6386</v>
      </c>
      <c r="Y26" s="52">
        <v>358651</v>
      </c>
    </row>
    <row r="27" spans="1:25">
      <c r="A27" s="27" t="s">
        <v>127</v>
      </c>
      <c r="B27" s="27" t="s">
        <v>145</v>
      </c>
      <c r="C27" s="27" t="s">
        <v>28</v>
      </c>
      <c r="E27" s="27" t="s">
        <v>129</v>
      </c>
      <c r="J27" s="27">
        <v>267271</v>
      </c>
      <c r="K27" s="27">
        <v>14520733</v>
      </c>
      <c r="M27" s="49" t="s">
        <v>20</v>
      </c>
      <c r="N27" s="47">
        <f>J22</f>
        <v>2828633</v>
      </c>
      <c r="O27" s="47">
        <f>K22</f>
        <v>170441793</v>
      </c>
      <c r="P27" s="48">
        <f t="shared" si="1"/>
        <v>60255.887914763065</v>
      </c>
      <c r="Q27" s="48">
        <f t="shared" si="3"/>
        <v>2828.6329999999998</v>
      </c>
      <c r="R27" s="48">
        <f t="shared" si="4"/>
        <v>2829</v>
      </c>
      <c r="S27" s="48">
        <f t="shared" si="5"/>
        <v>170441.79300000001</v>
      </c>
      <c r="T27" s="48">
        <f t="shared" si="6"/>
        <v>170442</v>
      </c>
      <c r="U27" s="64">
        <f>ROUND(P27,0)</f>
        <v>60256</v>
      </c>
      <c r="V27" s="48">
        <v>60256</v>
      </c>
      <c r="X27" s="52">
        <v>2829</v>
      </c>
      <c r="Y27" s="52">
        <v>170442</v>
      </c>
    </row>
    <row r="28" spans="1:25">
      <c r="A28" s="27" t="s">
        <v>127</v>
      </c>
      <c r="B28" s="27" t="s">
        <v>146</v>
      </c>
      <c r="C28" s="27" t="s">
        <v>29</v>
      </c>
      <c r="E28" s="27" t="s">
        <v>129</v>
      </c>
      <c r="J28" s="27">
        <v>29448945</v>
      </c>
      <c r="K28" s="27">
        <v>1829331375</v>
      </c>
      <c r="M28" s="49" t="s">
        <v>21</v>
      </c>
      <c r="N28" s="47"/>
      <c r="O28" s="47"/>
      <c r="P28" s="48"/>
      <c r="Q28" s="48">
        <f t="shared" si="3"/>
        <v>0</v>
      </c>
      <c r="R28" s="48">
        <f t="shared" si="4"/>
        <v>0</v>
      </c>
      <c r="S28" s="48">
        <f t="shared" si="5"/>
        <v>0</v>
      </c>
      <c r="T28" s="48">
        <f t="shared" si="6"/>
        <v>0</v>
      </c>
      <c r="U28" s="64"/>
      <c r="V28" s="48"/>
      <c r="X28" s="52">
        <v>0</v>
      </c>
      <c r="Y28" s="52">
        <v>0</v>
      </c>
    </row>
    <row r="29" spans="1:25">
      <c r="A29" s="27" t="s">
        <v>127</v>
      </c>
      <c r="B29" s="27" t="s">
        <v>147</v>
      </c>
      <c r="C29" s="27" t="s">
        <v>35</v>
      </c>
      <c r="E29" s="27" t="s">
        <v>129</v>
      </c>
      <c r="J29" s="27">
        <v>3430744</v>
      </c>
      <c r="K29" s="27">
        <v>219177591</v>
      </c>
      <c r="M29" s="49" t="s">
        <v>22</v>
      </c>
      <c r="N29" s="47">
        <f>J23</f>
        <v>461786</v>
      </c>
      <c r="O29" s="47">
        <f>K23</f>
        <v>25648743</v>
      </c>
      <c r="P29" s="48">
        <f t="shared" si="1"/>
        <v>55542.487212691594</v>
      </c>
      <c r="Q29" s="48">
        <f t="shared" si="3"/>
        <v>461.786</v>
      </c>
      <c r="R29" s="48">
        <f t="shared" si="4"/>
        <v>462</v>
      </c>
      <c r="S29" s="48">
        <f t="shared" si="5"/>
        <v>25648.742999999999</v>
      </c>
      <c r="T29" s="48">
        <f t="shared" si="6"/>
        <v>25649</v>
      </c>
      <c r="U29" s="64">
        <f>ROUND(P29,0)</f>
        <v>55542</v>
      </c>
      <c r="V29" s="48">
        <v>55542</v>
      </c>
      <c r="X29" s="52">
        <v>462</v>
      </c>
      <c r="Y29" s="52">
        <v>25649</v>
      </c>
    </row>
    <row r="30" spans="1:25">
      <c r="J30" s="27">
        <f>SUM(J12:J29)</f>
        <v>80552980</v>
      </c>
      <c r="K30" s="27">
        <f>SUM(K12:K29)</f>
        <v>4868302679</v>
      </c>
      <c r="M30" s="49" t="s">
        <v>23</v>
      </c>
      <c r="N30" s="47"/>
      <c r="O30" s="47"/>
      <c r="P30" s="48"/>
      <c r="Q30" s="48">
        <f t="shared" si="3"/>
        <v>0</v>
      </c>
      <c r="R30" s="48">
        <f t="shared" si="4"/>
        <v>0</v>
      </c>
      <c r="S30" s="48">
        <f t="shared" si="5"/>
        <v>0</v>
      </c>
      <c r="T30" s="48">
        <f t="shared" si="6"/>
        <v>0</v>
      </c>
      <c r="U30" s="64"/>
      <c r="V30" s="48"/>
      <c r="X30" s="52">
        <v>0</v>
      </c>
      <c r="Y30" s="52">
        <v>0</v>
      </c>
    </row>
    <row r="31" spans="1:25">
      <c r="M31" s="49" t="s">
        <v>24</v>
      </c>
      <c r="N31" s="47"/>
      <c r="O31" s="47"/>
      <c r="P31" s="48"/>
      <c r="Q31" s="48">
        <f t="shared" si="3"/>
        <v>0</v>
      </c>
      <c r="R31" s="48">
        <f t="shared" si="4"/>
        <v>0</v>
      </c>
      <c r="S31" s="48">
        <f t="shared" si="5"/>
        <v>0</v>
      </c>
      <c r="T31" s="48">
        <f t="shared" si="6"/>
        <v>0</v>
      </c>
      <c r="U31" s="64"/>
      <c r="V31" s="48"/>
      <c r="X31" s="52">
        <v>0</v>
      </c>
      <c r="Y31" s="52">
        <v>0</v>
      </c>
    </row>
    <row r="32" spans="1:25">
      <c r="M32" s="49" t="s">
        <v>25</v>
      </c>
      <c r="N32" s="47">
        <f t="shared" ref="N32:O37" si="7">J24</f>
        <v>124635</v>
      </c>
      <c r="O32" s="47">
        <f t="shared" si="7"/>
        <v>7268822</v>
      </c>
      <c r="P32" s="48">
        <f t="shared" si="1"/>
        <v>58320.872949011115</v>
      </c>
      <c r="Q32" s="48">
        <f t="shared" si="3"/>
        <v>124.63500000000001</v>
      </c>
      <c r="R32" s="48">
        <f t="shared" si="4"/>
        <v>125</v>
      </c>
      <c r="S32" s="48">
        <f t="shared" si="5"/>
        <v>7268.8220000000001</v>
      </c>
      <c r="T32" s="48">
        <f t="shared" si="6"/>
        <v>7269</v>
      </c>
      <c r="U32" s="64">
        <f t="shared" ref="U32:U38" si="8">ROUND(P32,0)</f>
        <v>58321</v>
      </c>
      <c r="V32" s="48">
        <v>58321</v>
      </c>
      <c r="X32" s="52">
        <v>125</v>
      </c>
      <c r="Y32" s="52">
        <v>7269</v>
      </c>
    </row>
    <row r="33" spans="13:25">
      <c r="M33" s="49" t="s">
        <v>26</v>
      </c>
      <c r="N33" s="47">
        <f t="shared" si="7"/>
        <v>1052952</v>
      </c>
      <c r="O33" s="47">
        <f t="shared" si="7"/>
        <v>57333376</v>
      </c>
      <c r="P33" s="48">
        <f t="shared" si="1"/>
        <v>54450.132579642755</v>
      </c>
      <c r="Q33" s="48">
        <f t="shared" si="3"/>
        <v>1052.952</v>
      </c>
      <c r="R33" s="48">
        <f t="shared" si="4"/>
        <v>1053</v>
      </c>
      <c r="S33" s="48">
        <f t="shared" si="5"/>
        <v>57333.375999999997</v>
      </c>
      <c r="T33" s="48">
        <f t="shared" si="6"/>
        <v>57333</v>
      </c>
      <c r="U33" s="64">
        <f t="shared" si="8"/>
        <v>54450</v>
      </c>
      <c r="V33" s="48">
        <v>54450</v>
      </c>
      <c r="X33" s="52">
        <v>1053</v>
      </c>
      <c r="Y33" s="52">
        <v>57333</v>
      </c>
    </row>
    <row r="34" spans="13:25">
      <c r="M34" s="49" t="s">
        <v>27</v>
      </c>
      <c r="N34" s="47">
        <f t="shared" si="7"/>
        <v>64037</v>
      </c>
      <c r="O34" s="47">
        <f t="shared" si="7"/>
        <v>2796779</v>
      </c>
      <c r="P34" s="48">
        <f t="shared" si="1"/>
        <v>43674.4225994347</v>
      </c>
      <c r="Q34" s="48">
        <f t="shared" si="3"/>
        <v>64.037000000000006</v>
      </c>
      <c r="R34" s="48">
        <f t="shared" si="4"/>
        <v>64</v>
      </c>
      <c r="S34" s="48">
        <f t="shared" si="5"/>
        <v>2796.779</v>
      </c>
      <c r="T34" s="48">
        <f t="shared" si="6"/>
        <v>2797</v>
      </c>
      <c r="U34" s="64">
        <f t="shared" si="8"/>
        <v>43674</v>
      </c>
      <c r="V34" s="48">
        <v>43674</v>
      </c>
      <c r="X34" s="52">
        <v>64</v>
      </c>
      <c r="Y34" s="52">
        <v>2797</v>
      </c>
    </row>
    <row r="35" spans="13:25">
      <c r="M35" s="49" t="s">
        <v>28</v>
      </c>
      <c r="N35" s="47">
        <f t="shared" si="7"/>
        <v>267271</v>
      </c>
      <c r="O35" s="47">
        <f t="shared" si="7"/>
        <v>14520733</v>
      </c>
      <c r="P35" s="48">
        <f t="shared" si="1"/>
        <v>54329.624239068209</v>
      </c>
      <c r="Q35" s="48">
        <f t="shared" si="3"/>
        <v>267.27100000000002</v>
      </c>
      <c r="R35" s="48">
        <f t="shared" si="4"/>
        <v>267</v>
      </c>
      <c r="S35" s="48">
        <f t="shared" si="5"/>
        <v>14520.733</v>
      </c>
      <c r="T35" s="48">
        <f t="shared" si="6"/>
        <v>14521</v>
      </c>
      <c r="U35" s="64">
        <f t="shared" si="8"/>
        <v>54330</v>
      </c>
      <c r="V35" s="48">
        <v>54330</v>
      </c>
      <c r="X35" s="52">
        <v>267</v>
      </c>
      <c r="Y35" s="52">
        <v>14521</v>
      </c>
    </row>
    <row r="36" spans="13:25">
      <c r="M36" s="49" t="s">
        <v>29</v>
      </c>
      <c r="N36" s="47">
        <f t="shared" si="7"/>
        <v>29448945</v>
      </c>
      <c r="O36" s="47">
        <f t="shared" si="7"/>
        <v>1829331375</v>
      </c>
      <c r="P36" s="48">
        <f t="shared" si="1"/>
        <v>62118.740586462438</v>
      </c>
      <c r="Q36" s="48">
        <f t="shared" si="3"/>
        <v>29448.945</v>
      </c>
      <c r="R36" s="48">
        <f t="shared" si="4"/>
        <v>29449</v>
      </c>
      <c r="S36" s="48">
        <f t="shared" si="5"/>
        <v>1829331.375</v>
      </c>
      <c r="T36" s="48">
        <f t="shared" si="6"/>
        <v>1829331</v>
      </c>
      <c r="U36" s="64">
        <f t="shared" si="8"/>
        <v>62119</v>
      </c>
      <c r="V36" s="48">
        <v>62119</v>
      </c>
      <c r="X36" s="52">
        <v>29449</v>
      </c>
      <c r="Y36" s="52">
        <v>1829331</v>
      </c>
    </row>
    <row r="37" spans="13:25">
      <c r="M37" s="49" t="s">
        <v>35</v>
      </c>
      <c r="N37" s="47">
        <f t="shared" si="7"/>
        <v>3430744</v>
      </c>
      <c r="O37" s="47">
        <f t="shared" si="7"/>
        <v>219177591</v>
      </c>
      <c r="P37" s="48">
        <f t="shared" si="1"/>
        <v>63886.314746888718</v>
      </c>
      <c r="Q37" s="48">
        <f t="shared" si="3"/>
        <v>3430.7440000000001</v>
      </c>
      <c r="R37" s="48">
        <f t="shared" si="4"/>
        <v>3431</v>
      </c>
      <c r="S37" s="48">
        <f t="shared" si="5"/>
        <v>219177.59099999999</v>
      </c>
      <c r="T37" s="48">
        <f t="shared" si="6"/>
        <v>219178</v>
      </c>
      <c r="U37" s="64">
        <f t="shared" si="8"/>
        <v>63886</v>
      </c>
      <c r="V37" s="48">
        <v>63886</v>
      </c>
      <c r="X37" s="52">
        <v>3431</v>
      </c>
      <c r="Y37" s="52">
        <v>219178</v>
      </c>
    </row>
    <row r="38" spans="13:25">
      <c r="M38" s="47" t="s">
        <v>152</v>
      </c>
      <c r="N38" s="47">
        <f>SUM(N12:N37)</f>
        <v>80552980</v>
      </c>
      <c r="O38" s="47">
        <f>SUM(O12:O37)</f>
        <v>4868302679</v>
      </c>
      <c r="P38" s="48">
        <f t="shared" si="1"/>
        <v>60436.034507972268</v>
      </c>
      <c r="Q38" s="48">
        <f t="shared" si="3"/>
        <v>80552.98</v>
      </c>
      <c r="R38" s="48">
        <f t="shared" si="4"/>
        <v>80553</v>
      </c>
      <c r="S38" s="48">
        <f t="shared" si="5"/>
        <v>4868302.6789999995</v>
      </c>
      <c r="T38" s="48">
        <f t="shared" si="6"/>
        <v>4868303</v>
      </c>
      <c r="U38" s="64">
        <f t="shared" si="8"/>
        <v>60436</v>
      </c>
      <c r="V38" s="48">
        <v>60436</v>
      </c>
      <c r="X38" s="52">
        <v>80553</v>
      </c>
      <c r="Y38" s="52">
        <v>4868303</v>
      </c>
    </row>
    <row r="40" spans="13:25">
      <c r="M40" s="27" t="s">
        <v>154</v>
      </c>
    </row>
    <row r="41" spans="13:25">
      <c r="M41" s="27" t="s">
        <v>153</v>
      </c>
      <c r="N41" s="27">
        <f>J30</f>
        <v>80552980</v>
      </c>
      <c r="O41" s="27">
        <f>K30</f>
        <v>4868302679</v>
      </c>
      <c r="P41" s="50">
        <f t="shared" ref="P41" si="9">O41*1000/N41</f>
        <v>60436.034507972268</v>
      </c>
      <c r="Q41" s="50"/>
      <c r="R41" s="50"/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グラフ</vt:lpstr>
      </vt:variant>
      <vt:variant>
        <vt:i4>1</vt:i4>
      </vt:variant>
    </vt:vector>
  </HeadingPairs>
  <TitlesOfParts>
    <vt:vector size="7" baseType="lpstr">
      <vt:lpstr>データ</vt:lpstr>
      <vt:lpstr>参照データ→</vt:lpstr>
      <vt:lpstr>Databank （CIF価格）</vt:lpstr>
      <vt:lpstr>Databank （LNG輸入額）</vt:lpstr>
      <vt:lpstr>貿易統計</vt:lpstr>
      <vt:lpstr>2018年度</vt:lpstr>
      <vt:lpstr>グラフ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本蔵　満</cp:lastModifiedBy>
  <cp:lastPrinted>2006-04-05T06:16:43Z</cp:lastPrinted>
  <dcterms:created xsi:type="dcterms:W3CDTF">2006-03-02T08:28:18Z</dcterms:created>
  <dcterms:modified xsi:type="dcterms:W3CDTF">2020-05-11T08:48:02Z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323543727397918</vt:r8>
  </property>
</Properties>
</file>