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国外のエネルギー動向\第２部第2章図表（これを修正）\"/>
    </mc:Choice>
  </mc:AlternateContent>
  <bookViews>
    <workbookView xWindow="-15" yWindow="-15" windowWidth="12615" windowHeight="12315" xr2:uid="{00000000-000D-0000-FFFF-FFFF00000000}"/>
  </bookViews>
  <sheets>
    <sheet name="グラフ" sheetId="3" r:id="rId1"/>
    <sheet name="データ" sheetId="2" r:id="rId2"/>
    <sheet name="元データ" sheetId="6" r:id="rId3"/>
  </sheets>
  <calcPr calcId="171027"/>
</workbook>
</file>

<file path=xl/calcChain.xml><?xml version="1.0" encoding="utf-8"?>
<calcChain xmlns="http://schemas.openxmlformats.org/spreadsheetml/2006/main">
  <c r="H14" i="6" l="1"/>
  <c r="H21" i="6"/>
  <c r="H20" i="6"/>
  <c r="H19" i="6"/>
  <c r="H18" i="6"/>
  <c r="H17" i="6"/>
  <c r="H16" i="6"/>
  <c r="H15" i="6"/>
  <c r="G21" i="6"/>
  <c r="G20" i="6"/>
  <c r="G19" i="6"/>
  <c r="G18" i="6"/>
  <c r="G17" i="6"/>
  <c r="G16" i="6"/>
  <c r="G15" i="6"/>
  <c r="G14" i="6"/>
  <c r="F21" i="6"/>
  <c r="F20" i="6"/>
  <c r="F19" i="6"/>
  <c r="F18" i="6"/>
  <c r="F17" i="6"/>
  <c r="F16" i="6"/>
  <c r="F15" i="6"/>
  <c r="F14" i="6"/>
  <c r="D21" i="6"/>
  <c r="D20" i="6"/>
  <c r="D19" i="6"/>
  <c r="D18" i="6"/>
  <c r="D17" i="6"/>
  <c r="D16" i="6"/>
  <c r="D15" i="6"/>
  <c r="D36" i="6"/>
  <c r="D14" i="6"/>
  <c r="E14" i="6"/>
  <c r="H9" i="6"/>
  <c r="H5" i="6"/>
  <c r="H6" i="6"/>
  <c r="D5" i="6"/>
  <c r="D6" i="6"/>
  <c r="E19" i="6"/>
  <c r="E21" i="6" s="1"/>
  <c r="E18" i="6"/>
  <c r="E16" i="6"/>
  <c r="E15" i="6"/>
  <c r="E17" i="6" s="1"/>
  <c r="D28" i="6"/>
  <c r="D27" i="6" s="1"/>
  <c r="D38" i="6" s="1"/>
  <c r="D32" i="6"/>
  <c r="D31" i="6" s="1"/>
  <c r="D42" i="6" s="1"/>
  <c r="D37" i="6"/>
  <c r="G10" i="6"/>
  <c r="G6" i="6"/>
  <c r="G5" i="6" s="1"/>
  <c r="H10" i="6"/>
  <c r="G9" i="6"/>
  <c r="F10" i="6"/>
  <c r="F9" i="6" s="1"/>
  <c r="E10" i="6"/>
  <c r="E9" i="6" s="1"/>
  <c r="E20" i="6" s="1"/>
  <c r="D10" i="6"/>
  <c r="D9" i="6"/>
  <c r="F6" i="6"/>
  <c r="F5" i="6" s="1"/>
  <c r="E6" i="6"/>
  <c r="E5" i="6" s="1"/>
  <c r="H40" i="6"/>
  <c r="G43" i="6"/>
  <c r="G41" i="6"/>
  <c r="G40" i="6"/>
  <c r="F41" i="6"/>
  <c r="F40" i="6"/>
  <c r="E40" i="6"/>
  <c r="E43" i="6" s="1"/>
  <c r="D41" i="6"/>
  <c r="H28" i="6"/>
  <c r="G28" i="6"/>
  <c r="F28" i="6"/>
  <c r="E28" i="6"/>
  <c r="H42" i="6"/>
  <c r="G32" i="6"/>
  <c r="H32" i="6"/>
  <c r="H31" i="6"/>
  <c r="H41" i="6"/>
  <c r="H43" i="6" s="1"/>
  <c r="D40" i="6"/>
  <c r="D43" i="6" s="1"/>
  <c r="H39" i="6"/>
  <c r="H37" i="6"/>
  <c r="H36" i="6"/>
  <c r="F37" i="6"/>
  <c r="F36" i="6"/>
  <c r="F39" i="6" s="1"/>
  <c r="E41" i="6"/>
  <c r="E37" i="6"/>
  <c r="E36" i="6"/>
  <c r="E39" i="6" s="1"/>
  <c r="G37" i="6"/>
  <c r="G36" i="6"/>
  <c r="G39" i="6" s="1"/>
  <c r="H63" i="6"/>
  <c r="G63" i="6"/>
  <c r="F63" i="6"/>
  <c r="E63" i="6"/>
  <c r="D63" i="6"/>
  <c r="H62" i="6"/>
  <c r="H65" i="6" s="1"/>
  <c r="G62" i="6"/>
  <c r="G65" i="6" s="1"/>
  <c r="F65" i="6" s="1"/>
  <c r="F62" i="6"/>
  <c r="E62" i="6"/>
  <c r="E65" i="6" s="1"/>
  <c r="D65" i="6" s="1"/>
  <c r="H64" i="6" s="1"/>
  <c r="D62" i="6"/>
  <c r="G61" i="6"/>
  <c r="F61" i="6"/>
  <c r="H59" i="6"/>
  <c r="H61" i="6" s="1"/>
  <c r="G59" i="6"/>
  <c r="F59" i="6"/>
  <c r="E59" i="6"/>
  <c r="D59" i="6"/>
  <c r="D61" i="6" s="1"/>
  <c r="H60" i="6" s="1"/>
  <c r="G60" i="6" s="1"/>
  <c r="F60" i="6" s="1"/>
  <c r="E60" i="6" s="1"/>
  <c r="H58" i="6"/>
  <c r="G58" i="6"/>
  <c r="F58" i="6"/>
  <c r="E58" i="6"/>
  <c r="E61" i="6" s="1"/>
  <c r="D58" i="6"/>
  <c r="H54" i="6"/>
  <c r="G54" i="6"/>
  <c r="F54" i="6"/>
  <c r="E54" i="6"/>
  <c r="D54" i="6"/>
  <c r="H53" i="6" s="1"/>
  <c r="D53" i="6"/>
  <c r="H50" i="6"/>
  <c r="G50" i="6"/>
  <c r="F50" i="6"/>
  <c r="E50" i="6"/>
  <c r="E49" i="6" s="1"/>
  <c r="D50" i="6"/>
  <c r="H49" i="6" s="1"/>
  <c r="G49" i="6" s="1"/>
  <c r="F49" i="6" s="1"/>
  <c r="F43" i="6"/>
  <c r="D39" i="6"/>
  <c r="F32" i="6"/>
  <c r="E32" i="6"/>
  <c r="D49" i="6" l="1"/>
  <c r="D60" i="6" s="1"/>
  <c r="G53" i="6"/>
  <c r="F53" i="6" s="1"/>
  <c r="E53" i="6" s="1"/>
  <c r="G31" i="6"/>
  <c r="G42" i="6" s="1"/>
  <c r="F31" i="6"/>
  <c r="H27" i="6"/>
  <c r="H38" i="6" s="1"/>
  <c r="G27" i="6"/>
  <c r="G38" i="6" s="1"/>
  <c r="F27" i="6"/>
  <c r="E27" i="6" l="1"/>
  <c r="E38" i="6" s="1"/>
  <c r="F38" i="6"/>
  <c r="E31" i="6"/>
  <c r="E42" i="6" s="1"/>
  <c r="F42" i="6"/>
  <c r="G64" i="6"/>
  <c r="F64" i="6" s="1"/>
  <c r="E64" i="6" s="1"/>
  <c r="D6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太田</author>
  </authors>
  <commentList>
    <comment ref="D2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P1196参照</t>
        </r>
      </text>
    </comment>
    <comment ref="E2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P319参照</t>
        </r>
      </text>
    </comment>
    <comment ref="F2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P312</t>
        </r>
      </text>
    </comment>
    <comment ref="G2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>P145</t>
        </r>
      </text>
    </comment>
    <comment ref="H2" authorId="0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>P155</t>
        </r>
      </text>
    </comment>
    <comment ref="B11" authorId="0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>P351参照</t>
        </r>
      </text>
    </comment>
  </commentList>
</comments>
</file>

<file path=xl/sharedStrings.xml><?xml version="1.0" encoding="utf-8"?>
<sst xmlns="http://schemas.openxmlformats.org/spreadsheetml/2006/main" count="323" uniqueCount="45">
  <si>
    <t>日本</t>
    <rPh sb="0" eb="2">
      <t>ニホン</t>
    </rPh>
    <phoneticPr fontId="2"/>
  </si>
  <si>
    <t>産業用</t>
    <rPh sb="0" eb="3">
      <t>サンギョウヨウ</t>
    </rPh>
    <phoneticPr fontId="2"/>
  </si>
  <si>
    <t>家庭用</t>
    <rPh sb="0" eb="3">
      <t>カテイヨウ</t>
    </rPh>
    <phoneticPr fontId="2"/>
  </si>
  <si>
    <t>アメリカ</t>
    <phoneticPr fontId="2"/>
  </si>
  <si>
    <t>フランス</t>
    <phoneticPr fontId="2"/>
  </si>
  <si>
    <t>税額</t>
    <rPh sb="0" eb="2">
      <t>ゼイガク</t>
    </rPh>
    <phoneticPr fontId="2"/>
  </si>
  <si>
    <t>合計</t>
    <rPh sb="0" eb="2">
      <t>ゴウケイ</t>
    </rPh>
    <phoneticPr fontId="2"/>
  </si>
  <si>
    <t>本体価格</t>
    <rPh sb="0" eb="2">
      <t>ホンタイ</t>
    </rPh>
    <rPh sb="2" eb="4">
      <t>カカク</t>
    </rPh>
    <phoneticPr fontId="2"/>
  </si>
  <si>
    <r>
      <t>/</t>
    </r>
    <r>
      <rPr>
        <sz val="11"/>
        <rFont val="ＭＳ Ｐゴシック"/>
        <family val="3"/>
        <charset val="128"/>
      </rPr>
      <t>kWh</t>
    </r>
    <phoneticPr fontId="2"/>
  </si>
  <si>
    <r>
      <t xml:space="preserve">US </t>
    </r>
    <r>
      <rPr>
        <sz val="11"/>
        <rFont val="ＭＳ Ｐゴシック"/>
        <family val="3"/>
        <charset val="128"/>
      </rPr>
      <t>cent</t>
    </r>
    <phoneticPr fontId="2"/>
  </si>
  <si>
    <t>英国</t>
    <rPh sb="0" eb="2">
      <t>エイコク</t>
    </rPh>
    <phoneticPr fontId="2"/>
  </si>
  <si>
    <t>（注）アメリカは本体価格と税額の内訳不明。</t>
  </si>
  <si>
    <t>【第224-6-1】電気料金の国際比較（2009年）</t>
    <phoneticPr fontId="2"/>
  </si>
  <si>
    <t>【第224-6-1】電気料金の国際比較（2010年）</t>
    <phoneticPr fontId="2"/>
  </si>
  <si>
    <t>アメリカ</t>
  </si>
  <si>
    <t>イギリス</t>
  </si>
  <si>
    <t>フランス</t>
  </si>
  <si>
    <t>税率</t>
    <rPh sb="0" eb="2">
      <t>ゼイリツ</t>
    </rPh>
    <phoneticPr fontId="2"/>
  </si>
  <si>
    <t>※平均為替は使用していない</t>
    <rPh sb="1" eb="3">
      <t>ヘイキン</t>
    </rPh>
    <rPh sb="3" eb="5">
      <t>カワセ</t>
    </rPh>
    <rPh sb="6" eb="8">
      <t>シヨウ</t>
    </rPh>
    <phoneticPr fontId="2"/>
  </si>
  <si>
    <t>【第224-6-1】電気料金の国際比較（2012年）</t>
    <phoneticPr fontId="2"/>
  </si>
  <si>
    <t>【第224-6-1】電気料金の国際比較（2011年）</t>
    <phoneticPr fontId="2"/>
  </si>
  <si>
    <t>英国</t>
    <rPh sb="0" eb="2">
      <t>エイコク</t>
    </rPh>
    <phoneticPr fontId="2"/>
  </si>
  <si>
    <t>ドイツ</t>
    <phoneticPr fontId="2"/>
  </si>
  <si>
    <t>【第224-6-1】電気料金の国際比較（2013年）</t>
    <phoneticPr fontId="2"/>
  </si>
  <si>
    <t>円/MWh</t>
    <rPh sb="0" eb="1">
      <t>エン</t>
    </rPh>
    <phoneticPr fontId="2"/>
  </si>
  <si>
    <t>ユーロ/MWh</t>
    <phoneticPr fontId="2"/>
  </si>
  <si>
    <t>ポンド/MWh</t>
    <phoneticPr fontId="2"/>
  </si>
  <si>
    <r>
      <rPr>
        <sz val="11"/>
        <rFont val="ＭＳ Ｐゴシック"/>
        <family val="3"/>
        <charset val="128"/>
      </rPr>
      <t>為替レート</t>
    </r>
    <rPh sb="0" eb="2">
      <t>カワセ</t>
    </rPh>
    <phoneticPr fontId="2"/>
  </si>
  <si>
    <t>米国</t>
    <rPh sb="0" eb="2">
      <t>ベイコク</t>
    </rPh>
    <phoneticPr fontId="2"/>
  </si>
  <si>
    <r>
      <t>出典：OECD/IEA, ENERGY PRICES &amp; TAXES201</t>
    </r>
    <r>
      <rPr>
        <sz val="11"/>
        <rFont val="ＭＳ Ｐゴシック"/>
        <family val="3"/>
        <charset val="128"/>
      </rPr>
      <t>2。</t>
    </r>
    <phoneticPr fontId="2"/>
  </si>
  <si>
    <r>
      <t>出典：OECD/IEA, ENERGY PRICES &amp; TAXES201</t>
    </r>
    <r>
      <rPr>
        <sz val="11"/>
        <rFont val="ＭＳ Ｐゴシック"/>
        <family val="3"/>
        <charset val="128"/>
      </rPr>
      <t>1。</t>
    </r>
    <phoneticPr fontId="2"/>
  </si>
  <si>
    <t>出典：OECD/IEA, ENERGY PRICES &amp; TAXES, 3rd Quarter 2010。平均為替はOECD Statextractより。</t>
    <phoneticPr fontId="2"/>
  </si>
  <si>
    <t>出典：OECD/IEA, ENERGY PRICES &amp; TAXES2013 FOURTH QUARTER。</t>
    <phoneticPr fontId="2"/>
  </si>
  <si>
    <t>（注）米国は本体価格と税額の内訳不明。</t>
    <rPh sb="3" eb="5">
      <t>ベイコク</t>
    </rPh>
    <phoneticPr fontId="2"/>
  </si>
  <si>
    <t>（注）米国は本体価格と税額の内訳不明。</t>
  </si>
  <si>
    <t>出典：IEA「Energy Prices &amp; Taxes, 4th Quarter 2014」を基に作成</t>
  </si>
  <si>
    <t>※平均為替は使用していない、合計に占める割合税率と定義</t>
    <rPh sb="1" eb="3">
      <t>ヘイキン</t>
    </rPh>
    <rPh sb="3" eb="5">
      <t>カワセ</t>
    </rPh>
    <rPh sb="6" eb="8">
      <t>シヨウ</t>
    </rPh>
    <rPh sb="14" eb="16">
      <t>ゴウケイ</t>
    </rPh>
    <rPh sb="17" eb="18">
      <t>シ</t>
    </rPh>
    <rPh sb="20" eb="22">
      <t>ワリアイ</t>
    </rPh>
    <rPh sb="22" eb="24">
      <t>ゼイリツ</t>
    </rPh>
    <rPh sb="25" eb="27">
      <t>テイギ</t>
    </rPh>
    <phoneticPr fontId="2"/>
  </si>
  <si>
    <t>出典：IEA「Energy Prices &amp; Taxes, 4th Quarter 2015」を基に作成</t>
    <phoneticPr fontId="2"/>
  </si>
  <si>
    <t>【第224-6-1】電気料金の国際比較（2014年）</t>
    <phoneticPr fontId="2"/>
  </si>
  <si>
    <t>【第224-6-1】電気料金の国際比較（2015年）</t>
    <phoneticPr fontId="2"/>
  </si>
  <si>
    <t>出典：IEA「Energy Prices and Taxes 4th Quarter 2016」を基に作成</t>
    <phoneticPr fontId="2"/>
  </si>
  <si>
    <t>出典：IEA「Energy Prices and Taxes 4th Quarter 2017」を基に作成</t>
    <phoneticPr fontId="2"/>
  </si>
  <si>
    <t>【第224-6-1】電気料金の国際比較（2016年）</t>
    <phoneticPr fontId="2"/>
  </si>
  <si>
    <t>出典：IEA「Energy Prices and Taxes 4th Quarter 2017」を基に作成</t>
    <rPh sb="0" eb="2">
      <t>シュッテン</t>
    </rPh>
    <rPh sb="49" eb="50">
      <t>モト</t>
    </rPh>
    <rPh sb="51" eb="53">
      <t>サクセイ</t>
    </rPh>
    <phoneticPr fontId="2"/>
  </si>
  <si>
    <t>http://www.oecd-ilibrary.org/energy/energy-prices-and-taxes_16096835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</si>
</sst>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_-* #,##0.0_-;\-* #,##0.0_-;_-* &quot;-&quot;_-;_-@_-"/>
    <numFmt numFmtId="177" formatCode="0.0_ "/>
    <numFmt numFmtId="178" formatCode="_ * #,##0.0_ ;_ * \-#,##0.0_ ;_ * &quot;-&quot;?_ ;_ @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12"/>
      <name val="Arial"/>
      <family val="2"/>
    </font>
    <font>
      <i/>
      <sz val="11"/>
      <name val="ＭＳ Ｐゴシック"/>
      <family val="3"/>
      <charset val="128"/>
    </font>
    <font>
      <i/>
      <sz val="11"/>
      <color indexed="8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rgb="FF0000FF"/>
      <name val="Arial"/>
      <family val="2"/>
    </font>
    <font>
      <b/>
      <sz val="11"/>
      <color theme="5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000000"/>
      <name val="Arial"/>
      <family val="2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4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2"/>
    <xf numFmtId="0" fontId="1" fillId="0" borderId="0" xfId="2" applyFill="1"/>
    <xf numFmtId="0" fontId="3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2" xfId="2" applyFont="1" applyBorder="1"/>
    <xf numFmtId="0" fontId="1" fillId="0" borderId="1" xfId="2" applyFont="1" applyBorder="1"/>
    <xf numFmtId="0" fontId="3" fillId="0" borderId="3" xfId="2" applyFont="1" applyBorder="1"/>
    <xf numFmtId="0" fontId="3" fillId="0" borderId="4" xfId="2" applyFont="1" applyBorder="1"/>
    <xf numFmtId="0" fontId="1" fillId="0" borderId="0" xfId="2" quotePrefix="1" applyFont="1" applyBorder="1"/>
    <xf numFmtId="176" fontId="4" fillId="0" borderId="1" xfId="1" applyNumberFormat="1" applyFont="1" applyBorder="1" applyAlignment="1">
      <alignment horizontal="right"/>
    </xf>
    <xf numFmtId="0" fontId="0" fillId="0" borderId="0" xfId="2" applyFont="1" applyFill="1"/>
    <xf numFmtId="0" fontId="0" fillId="0" borderId="1" xfId="2" applyFont="1" applyBorder="1" applyAlignment="1">
      <alignment horizontal="center"/>
    </xf>
    <xf numFmtId="0" fontId="0" fillId="0" borderId="0" xfId="2" applyFont="1"/>
    <xf numFmtId="0" fontId="1" fillId="0" borderId="0" xfId="2" applyFont="1"/>
    <xf numFmtId="176" fontId="5" fillId="0" borderId="1" xfId="1" applyNumberFormat="1" applyFont="1" applyBorder="1" applyAlignment="1">
      <alignment horizontal="right"/>
    </xf>
    <xf numFmtId="176" fontId="3" fillId="0" borderId="1" xfId="1" applyNumberFormat="1" applyFont="1" applyBorder="1" applyAlignment="1">
      <alignment horizontal="right"/>
    </xf>
    <xf numFmtId="0" fontId="6" fillId="0" borderId="1" xfId="2" applyFont="1" applyBorder="1"/>
    <xf numFmtId="176" fontId="7" fillId="0" borderId="1" xfId="1" applyNumberFormat="1" applyFont="1" applyBorder="1" applyAlignment="1">
      <alignment horizontal="right"/>
    </xf>
    <xf numFmtId="176" fontId="8" fillId="0" borderId="1" xfId="1" applyNumberFormat="1" applyFont="1" applyBorder="1" applyAlignment="1">
      <alignment horizontal="right"/>
    </xf>
    <xf numFmtId="176" fontId="9" fillId="0" borderId="1" xfId="1" applyNumberFormat="1" applyFont="1" applyBorder="1" applyAlignment="1">
      <alignment horizontal="right"/>
    </xf>
    <xf numFmtId="0" fontId="0" fillId="0" borderId="1" xfId="2" applyFont="1" applyBorder="1"/>
    <xf numFmtId="0" fontId="1" fillId="0" borderId="0" xfId="2" applyBorder="1"/>
    <xf numFmtId="0" fontId="3" fillId="0" borderId="0" xfId="0" applyFont="1">
      <alignment vertical="center"/>
    </xf>
    <xf numFmtId="176" fontId="4" fillId="2" borderId="1" xfId="1" applyNumberFormat="1" applyFont="1" applyFill="1" applyBorder="1" applyAlignment="1">
      <alignment horizontal="right"/>
    </xf>
    <xf numFmtId="176" fontId="8" fillId="2" borderId="1" xfId="1" applyNumberFormat="1" applyFont="1" applyFill="1" applyBorder="1" applyAlignment="1">
      <alignment horizontal="right"/>
    </xf>
    <xf numFmtId="176" fontId="5" fillId="2" borderId="1" xfId="1" applyNumberFormat="1" applyFont="1" applyFill="1" applyBorder="1" applyAlignment="1">
      <alignment horizontal="right"/>
    </xf>
    <xf numFmtId="176" fontId="9" fillId="2" borderId="1" xfId="1" applyNumberFormat="1" applyFont="1" applyFill="1" applyBorder="1" applyAlignment="1">
      <alignment horizontal="right"/>
    </xf>
    <xf numFmtId="0" fontId="3" fillId="0" borderId="0" xfId="2" applyFont="1" applyBorder="1"/>
    <xf numFmtId="0" fontId="1" fillId="0" borderId="0" xfId="2" applyFont="1" applyBorder="1"/>
    <xf numFmtId="176" fontId="4" fillId="0" borderId="0" xfId="1" applyNumberFormat="1" applyFont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6" fontId="10" fillId="0" borderId="1" xfId="1" applyNumberFormat="1" applyFont="1" applyBorder="1" applyAlignment="1">
      <alignment horizontal="right"/>
    </xf>
    <xf numFmtId="43" fontId="9" fillId="2" borderId="1" xfId="1" applyNumberFormat="1" applyFont="1" applyFill="1" applyBorder="1" applyAlignment="1">
      <alignment horizontal="right"/>
    </xf>
    <xf numFmtId="178" fontId="5" fillId="2" borderId="1" xfId="1" applyNumberFormat="1" applyFont="1" applyFill="1" applyBorder="1" applyAlignment="1">
      <alignment horizontal="right"/>
    </xf>
    <xf numFmtId="0" fontId="11" fillId="0" borderId="0" xfId="0" applyFont="1">
      <alignment vertical="center"/>
    </xf>
    <xf numFmtId="177" fontId="3" fillId="3" borderId="1" xfId="0" applyNumberFormat="1" applyFont="1" applyFill="1" applyBorder="1">
      <alignment vertical="center"/>
    </xf>
    <xf numFmtId="176" fontId="13" fillId="0" borderId="1" xfId="1" applyNumberFormat="1" applyFont="1" applyBorder="1" applyAlignment="1">
      <alignment horizontal="right"/>
    </xf>
    <xf numFmtId="177" fontId="9" fillId="3" borderId="1" xfId="0" applyNumberFormat="1" applyFont="1" applyFill="1" applyBorder="1">
      <alignment vertical="center"/>
    </xf>
    <xf numFmtId="177" fontId="10" fillId="3" borderId="1" xfId="0" applyNumberFormat="1" applyFont="1" applyFill="1" applyBorder="1">
      <alignment vertical="center"/>
    </xf>
    <xf numFmtId="43" fontId="4" fillId="2" borderId="1" xfId="1" applyNumberFormat="1" applyFont="1" applyFill="1" applyBorder="1" applyAlignment="1">
      <alignment horizontal="right"/>
    </xf>
    <xf numFmtId="0" fontId="14" fillId="0" borderId="0" xfId="3" applyAlignment="1"/>
  </cellXfs>
  <cellStyles count="4">
    <cellStyle name="ハイパーリンク" xfId="3" builtinId="8"/>
    <cellStyle name="桁区切り" xfId="1" builtinId="6"/>
    <cellStyle name="標準" xfId="0" builtinId="0"/>
    <cellStyle name="標準_22405010 ガス料金の国際比較" xfId="2" xr:uid="{00000000-0005-0000-0000-00000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産業用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22898796904936"/>
          <c:y val="0.11144057378015072"/>
          <c:w val="0.76391509424631865"/>
          <c:h val="0.77421872310420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本体価格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76-48F4-89F4-7BD5256799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データ!$D$4:$H$4</c:f>
              <c:numCache>
                <c:formatCode>_-* #,##0.0_-;\-* #,##0.0_-;_-* "-"_-;_-@_-</c:formatCode>
                <c:ptCount val="5"/>
                <c:pt idx="0" formatCode="0.0_ ">
                  <c:v>14.274816176470599</c:v>
                </c:pt>
                <c:pt idx="1">
                  <c:v>6.75</c:v>
                </c:pt>
                <c:pt idx="2">
                  <c:v>12.067567567567568</c:v>
                </c:pt>
                <c:pt idx="3">
                  <c:v>8.2184035476718407</c:v>
                </c:pt>
                <c:pt idx="4">
                  <c:v>7.4722838137472296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6-48F4-89F4-7BD525679906}"/>
            </c:ext>
          </c:extLst>
        </c:ser>
        <c:ser>
          <c:idx val="1"/>
          <c:order val="1"/>
          <c:tx>
            <c:strRef>
              <c:f>データ!$C$5</c:f>
              <c:strCache>
                <c:ptCount val="1"/>
                <c:pt idx="0">
                  <c:v>税額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76-48F4-89F4-7BD525679906}"/>
                </c:ext>
              </c:extLst>
            </c:dLbl>
            <c:dLbl>
              <c:idx val="2"/>
              <c:layout>
                <c:manualLayout>
                  <c:x val="-4.1579094181840737E-3"/>
                  <c:y val="2.47049057251312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76-48F4-89F4-7BD5256799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データ!$D$5:$H$5</c:f>
              <c:numCache>
                <c:formatCode>_-* #,##0.0_-;\-* #,##0.0_-;_-* "-"_-;_-@_-</c:formatCode>
                <c:ptCount val="5"/>
                <c:pt idx="0" formatCode="0.0_ ">
                  <c:v>1.5137867647058825</c:v>
                </c:pt>
                <c:pt idx="1">
                  <c:v>0</c:v>
                </c:pt>
                <c:pt idx="2">
                  <c:v>0.47297297297297297</c:v>
                </c:pt>
                <c:pt idx="3">
                  <c:v>2.5354767184035478</c:v>
                </c:pt>
                <c:pt idx="4">
                  <c:v>6.6518847006651898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6-48F4-89F4-7BD525679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855104"/>
        <c:axId val="93881472"/>
      </c:barChart>
      <c:barChart>
        <c:barDir val="col"/>
        <c:grouping val="stacked"/>
        <c:varyColors val="0"/>
        <c:ser>
          <c:idx val="2"/>
          <c:order val="2"/>
          <c:tx>
            <c:strRef>
              <c:f>データ!$C$7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1444064774922027E-3"/>
                  <c:y val="-0.285990946783825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76-48F4-89F4-7BD525679906}"/>
                </c:ext>
              </c:extLst>
            </c:dLbl>
            <c:dLbl>
              <c:idx val="1"/>
              <c:layout>
                <c:manualLayout>
                  <c:x val="0"/>
                  <c:y val="-0.146859903381642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76-48F4-89F4-7BD525679906}"/>
                </c:ext>
              </c:extLst>
            </c:dLbl>
            <c:dLbl>
              <c:idx val="2"/>
              <c:layout>
                <c:manualLayout>
                  <c:x val="0"/>
                  <c:y val="-0.23961352657004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76-48F4-89F4-7BD525679906}"/>
                </c:ext>
              </c:extLst>
            </c:dLbl>
            <c:dLbl>
              <c:idx val="3"/>
              <c:layout>
                <c:manualLayout>
                  <c:x val="3.1446540880503216E-3"/>
                  <c:y val="-0.2086959564837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76-48F4-89F4-7BD525679906}"/>
                </c:ext>
              </c:extLst>
            </c:dLbl>
            <c:dLbl>
              <c:idx val="4"/>
              <c:layout>
                <c:manualLayout>
                  <c:x val="3.1446540880504361E-3"/>
                  <c:y val="-0.262802236676937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76-48F4-89F4-7BD5256799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データ!$D$7:$H$7</c:f>
              <c:numCache>
                <c:formatCode>_-* #,##0.0_-;\-* #,##0.0_-;_-* "-"_-;_-@_-</c:formatCode>
                <c:ptCount val="5"/>
                <c:pt idx="0" formatCode="0.0_ ">
                  <c:v>15.788602941176471</c:v>
                </c:pt>
                <c:pt idx="1">
                  <c:v>6.75</c:v>
                </c:pt>
                <c:pt idx="2">
                  <c:v>12.540540540540542</c:v>
                </c:pt>
                <c:pt idx="3">
                  <c:v>10.753880266075388</c:v>
                </c:pt>
                <c:pt idx="4">
                  <c:v>14.1241685144124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76-48F4-89F4-7BD525679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5834496"/>
        <c:axId val="93883008"/>
      </c:barChart>
      <c:catAx>
        <c:axId val="93855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88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881472"/>
        <c:scaling>
          <c:orientation val="minMax"/>
          <c:max val="25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855104"/>
        <c:crosses val="autoZero"/>
        <c:crossBetween val="between"/>
      </c:valAx>
      <c:valAx>
        <c:axId val="93883008"/>
        <c:scaling>
          <c:orientation val="minMax"/>
        </c:scaling>
        <c:delete val="1"/>
        <c:axPos val="r"/>
        <c:numFmt formatCode="0.0_ " sourceLinked="1"/>
        <c:majorTickMark val="out"/>
        <c:minorTickMark val="none"/>
        <c:tickLblPos val="none"/>
        <c:crossAx val="95834496"/>
        <c:crosses val="max"/>
        <c:crossBetween val="between"/>
      </c:valAx>
      <c:catAx>
        <c:axId val="95834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88300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5441118209280469"/>
          <c:y val="0.12753653619384531"/>
          <c:w val="0.17449685534591194"/>
          <c:h val="0.123663585530070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433" r="0.75000000000000433" t="1" header="0.51200000000000001" footer="0.51200000000000001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家庭用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67324182907614"/>
          <c:y val="0.10606396057818142"/>
          <c:w val="0.77502658652626444"/>
          <c:h val="0.7788125105312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データ!$C$8</c:f>
              <c:strCache>
                <c:ptCount val="1"/>
                <c:pt idx="0">
                  <c:v>本体価格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A9-4330-8602-A56B492E9F4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データ!$D$8:$H$8</c:f>
              <c:numCache>
                <c:formatCode>_-* #,##0.0_-;\-* #,##0.0_-;_-* "-"_-;_-@_-</c:formatCode>
                <c:ptCount val="5"/>
                <c:pt idx="0" formatCode="0.0_ ">
                  <c:v>20.169117647058822</c:v>
                </c:pt>
                <c:pt idx="1">
                  <c:v>12.55</c:v>
                </c:pt>
                <c:pt idx="2">
                  <c:v>18.95945945945946</c:v>
                </c:pt>
                <c:pt idx="3">
                  <c:v>11.6452328159645</c:v>
                </c:pt>
                <c:pt idx="4">
                  <c:v>15.3547671840355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A9-4330-8602-A56B492E9F45}"/>
            </c:ext>
          </c:extLst>
        </c:ser>
        <c:ser>
          <c:idx val="1"/>
          <c:order val="1"/>
          <c:tx>
            <c:strRef>
              <c:f>データ!$C$9</c:f>
              <c:strCache>
                <c:ptCount val="1"/>
                <c:pt idx="0">
                  <c:v>税額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A9-4330-8602-A56B492E9F4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データ!$D$9:$H$9</c:f>
              <c:numCache>
                <c:formatCode>_-* #,##0.0_-;\-* #,##0.0_-;_-* "-"_-;_-@_-</c:formatCode>
                <c:ptCount val="5"/>
                <c:pt idx="0" formatCode="0.0_ ">
                  <c:v>1.9852941176470589</c:v>
                </c:pt>
                <c:pt idx="1">
                  <c:v>0</c:v>
                </c:pt>
                <c:pt idx="2">
                  <c:v>0.94594594594594594</c:v>
                </c:pt>
                <c:pt idx="3">
                  <c:v>6.6230598669623104</c:v>
                </c:pt>
                <c:pt idx="4">
                  <c:v>17.6053215077605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A9-4330-8602-A56B492E9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5376128"/>
        <c:axId val="95377664"/>
      </c:barChart>
      <c:barChart>
        <c:barDir val="col"/>
        <c:grouping val="stacked"/>
        <c:varyColors val="0"/>
        <c:ser>
          <c:idx val="2"/>
          <c:order val="2"/>
          <c:tx>
            <c:strRef>
              <c:f>データ!$C$11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2754491017964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A9-4330-8602-A56B492E9F45}"/>
                </c:ext>
              </c:extLst>
            </c:dLbl>
            <c:dLbl>
              <c:idx val="1"/>
              <c:layout>
                <c:manualLayout>
                  <c:x val="0"/>
                  <c:y val="-0.167664670658681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A9-4330-8602-A56B492E9F45}"/>
                </c:ext>
              </c:extLst>
            </c:dLbl>
            <c:dLbl>
              <c:idx val="2"/>
              <c:layout>
                <c:manualLayout>
                  <c:x val="0"/>
                  <c:y val="-0.27145708582834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A9-4330-8602-A56B492E9F45}"/>
                </c:ext>
              </c:extLst>
            </c:dLbl>
            <c:dLbl>
              <c:idx val="3"/>
              <c:layout>
                <c:manualLayout>
                  <c:x val="-3.2206119162641062E-3"/>
                  <c:y val="-0.23952095808383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A9-4330-8602-A56B492E9F45}"/>
                </c:ext>
              </c:extLst>
            </c:dLbl>
            <c:dLbl>
              <c:idx val="4"/>
              <c:layout>
                <c:manualLayout>
                  <c:x val="-3.2206119162641062E-3"/>
                  <c:y val="-0.3912175648702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A9-4330-8602-A56B492E9F4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データ!$D$11:$H$11</c:f>
              <c:numCache>
                <c:formatCode>_-* #,##0.0_-;\-* #,##0.0_-;_-* "-"_-;_-@_-</c:formatCode>
                <c:ptCount val="5"/>
                <c:pt idx="0" formatCode="0.0_ ">
                  <c:v>22.15441176470588</c:v>
                </c:pt>
                <c:pt idx="1">
                  <c:v>12.55</c:v>
                </c:pt>
                <c:pt idx="2">
                  <c:v>19.905405405405407</c:v>
                </c:pt>
                <c:pt idx="3">
                  <c:v>18.26829268292683</c:v>
                </c:pt>
                <c:pt idx="4">
                  <c:v>32.960088691796003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CA9-4330-8602-A56B492E9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455872"/>
        <c:axId val="93454336"/>
      </c:barChart>
      <c:catAx>
        <c:axId val="95376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37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377664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376128"/>
        <c:crosses val="autoZero"/>
        <c:crossBetween val="between"/>
      </c:valAx>
      <c:valAx>
        <c:axId val="93454336"/>
        <c:scaling>
          <c:orientation val="minMax"/>
        </c:scaling>
        <c:delete val="1"/>
        <c:axPos val="r"/>
        <c:numFmt formatCode="0.0_ " sourceLinked="1"/>
        <c:majorTickMark val="out"/>
        <c:minorTickMark val="none"/>
        <c:tickLblPos val="none"/>
        <c:crossAx val="93455872"/>
        <c:crosses val="max"/>
        <c:crossBetween val="between"/>
      </c:valAx>
      <c:catAx>
        <c:axId val="93455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433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022965245286368"/>
          <c:y val="0.11419020227262108"/>
          <c:w val="0.17871175523349506"/>
          <c:h val="0.127736338346929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433" r="0.75000000000000433" t="1" header="0.51200000000000001" footer="0.51200000000000001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11</xdr:col>
      <xdr:colOff>457200</xdr:colOff>
      <xdr:row>21</xdr:row>
      <xdr:rowOff>47625</xdr:rowOff>
    </xdr:to>
    <xdr:grpSp>
      <xdr:nvGrpSpPr>
        <xdr:cNvPr id="34823" name="Group 7">
          <a:extLst>
            <a:ext uri="{FF2B5EF4-FFF2-40B4-BE49-F238E27FC236}">
              <a16:creationId xmlns:a16="http://schemas.microsoft.com/office/drawing/2014/main" id="{00000000-0008-0000-0000-000007880000}"/>
            </a:ext>
          </a:extLst>
        </xdr:cNvPr>
        <xdr:cNvGrpSpPr>
          <a:grpSpLocks/>
        </xdr:cNvGrpSpPr>
      </xdr:nvGrpSpPr>
      <xdr:grpSpPr bwMode="auto">
        <a:xfrm>
          <a:off x="9525" y="361950"/>
          <a:ext cx="7991475" cy="3286125"/>
          <a:chOff x="1" y="38"/>
          <a:chExt cx="839" cy="345"/>
        </a:xfrm>
      </xdr:grpSpPr>
      <xdr:graphicFrame macro="">
        <xdr:nvGraphicFramePr>
          <xdr:cNvPr id="34821" name="グラフ 2">
            <a:extLst>
              <a:ext uri="{FF2B5EF4-FFF2-40B4-BE49-F238E27FC236}">
                <a16:creationId xmlns:a16="http://schemas.microsoft.com/office/drawing/2014/main" id="{00000000-0008-0000-0000-000005880000}"/>
              </a:ext>
            </a:extLst>
          </xdr:cNvPr>
          <xdr:cNvGraphicFramePr>
            <a:graphicFrameLocks/>
          </xdr:cNvGraphicFramePr>
        </xdr:nvGraphicFramePr>
        <xdr:xfrm>
          <a:off x="1" y="38"/>
          <a:ext cx="424" cy="34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4822" name="グラフ 3">
            <a:extLst>
              <a:ext uri="{FF2B5EF4-FFF2-40B4-BE49-F238E27FC236}">
                <a16:creationId xmlns:a16="http://schemas.microsoft.com/office/drawing/2014/main" id="{00000000-0008-0000-0000-000006880000}"/>
              </a:ext>
            </a:extLst>
          </xdr:cNvPr>
          <xdr:cNvGraphicFramePr>
            <a:graphicFrameLocks/>
          </xdr:cNvGraphicFramePr>
        </xdr:nvGraphicFramePr>
        <xdr:xfrm>
          <a:off x="426" y="39"/>
          <a:ext cx="414" cy="33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0.10141</cdr:x>
      <cdr:y>0.0087</cdr:y>
    </cdr:from>
    <cdr:to>
      <cdr:x>0.36557</cdr:x>
      <cdr:y>0.06957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09567" y="28589"/>
          <a:ext cx="1066808" cy="200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米セント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/kWh)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0.08696</cdr:x>
      <cdr:y>0.00599</cdr:y>
    </cdr:from>
    <cdr:to>
      <cdr:x>0.35024</cdr:x>
      <cdr:y>0.08084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2900" y="19050"/>
          <a:ext cx="10382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米セント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/kWh)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oecd-ilibrary.org/energy/energy-prices-and-taxes_16096835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tabSelected="1" zoomScaleNormal="100" workbookViewId="0">
      <selection activeCell="A24" sqref="A24"/>
    </sheetView>
  </sheetViews>
  <sheetFormatPr defaultRowHeight="13.5" x14ac:dyDescent="0.15"/>
  <sheetData>
    <row r="1" spans="1:1" x14ac:dyDescent="0.15">
      <c r="A1" s="35" t="s">
        <v>42</v>
      </c>
    </row>
    <row r="23" spans="1:1" x14ac:dyDescent="0.15">
      <c r="A23" t="s">
        <v>33</v>
      </c>
    </row>
    <row r="24" spans="1:1" x14ac:dyDescent="0.15">
      <c r="A24" s="13" t="s">
        <v>43</v>
      </c>
    </row>
  </sheetData>
  <phoneticPr fontId="2"/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B1:H123"/>
  <sheetViews>
    <sheetView zoomScale="115" zoomScaleNormal="115" workbookViewId="0">
      <selection activeCell="B15" sqref="B15"/>
    </sheetView>
  </sheetViews>
  <sheetFormatPr defaultRowHeight="13.5" x14ac:dyDescent="0.15"/>
  <cols>
    <col min="1" max="1" width="2.75" style="1" customWidth="1"/>
    <col min="2" max="2" width="9" style="1"/>
    <col min="3" max="3" width="23.625" style="2" customWidth="1"/>
    <col min="4" max="4" width="9.25" style="2" bestFit="1" customWidth="1"/>
    <col min="5" max="6" width="9" style="2"/>
    <col min="7" max="7" width="9.25" style="1" bestFit="1" customWidth="1"/>
    <col min="8" max="16384" width="9" style="1"/>
  </cols>
  <sheetData>
    <row r="1" spans="2:8" x14ac:dyDescent="0.15">
      <c r="B1" s="13" t="s">
        <v>42</v>
      </c>
    </row>
    <row r="2" spans="2:8" x14ac:dyDescent="0.15">
      <c r="D2" s="11" t="s">
        <v>9</v>
      </c>
      <c r="E2" s="11" t="s">
        <v>9</v>
      </c>
      <c r="F2" s="11" t="s">
        <v>9</v>
      </c>
      <c r="G2" s="11" t="s">
        <v>9</v>
      </c>
      <c r="H2" s="9" t="s">
        <v>8</v>
      </c>
    </row>
    <row r="3" spans="2:8" ht="14.25" x14ac:dyDescent="0.2">
      <c r="B3" s="3"/>
      <c r="C3" s="3"/>
      <c r="D3" s="4" t="s">
        <v>0</v>
      </c>
      <c r="E3" s="12" t="s">
        <v>28</v>
      </c>
      <c r="F3" s="12" t="s">
        <v>10</v>
      </c>
      <c r="G3" s="4" t="s">
        <v>16</v>
      </c>
      <c r="H3" s="21" t="s">
        <v>22</v>
      </c>
    </row>
    <row r="4" spans="2:8" ht="14.25" x14ac:dyDescent="0.2">
      <c r="B4" s="5" t="s">
        <v>1</v>
      </c>
      <c r="C4" s="6" t="s">
        <v>7</v>
      </c>
      <c r="D4" s="36">
        <v>14.274816176470599</v>
      </c>
      <c r="E4" s="37">
        <v>6.75</v>
      </c>
      <c r="F4" s="37">
        <v>12.067567567567568</v>
      </c>
      <c r="G4" s="37">
        <v>8.2184035476718407</v>
      </c>
      <c r="H4" s="37">
        <v>7.4722838137472296</v>
      </c>
    </row>
    <row r="5" spans="2:8" ht="14.25" x14ac:dyDescent="0.2">
      <c r="B5" s="7"/>
      <c r="C5" s="6" t="s">
        <v>5</v>
      </c>
      <c r="D5" s="36">
        <v>1.5137867647058825</v>
      </c>
      <c r="E5" s="37">
        <v>0</v>
      </c>
      <c r="F5" s="37">
        <v>0.47297297297297297</v>
      </c>
      <c r="G5" s="37">
        <v>2.5354767184035478</v>
      </c>
      <c r="H5" s="37">
        <v>6.6518847006651898</v>
      </c>
    </row>
    <row r="6" spans="2:8" ht="14.25" x14ac:dyDescent="0.2">
      <c r="B6" s="7"/>
      <c r="C6" s="17" t="s">
        <v>17</v>
      </c>
      <c r="D6" s="38">
        <v>9.5878449179182681</v>
      </c>
      <c r="E6" s="19">
        <v>0</v>
      </c>
      <c r="F6" s="19">
        <v>3.771551724137931</v>
      </c>
      <c r="G6" s="19">
        <v>23.577319587628867</v>
      </c>
      <c r="H6" s="19">
        <v>47.095761381475697</v>
      </c>
    </row>
    <row r="7" spans="2:8" ht="14.25" x14ac:dyDescent="0.2">
      <c r="B7" s="8"/>
      <c r="C7" s="6" t="s">
        <v>6</v>
      </c>
      <c r="D7" s="39">
        <v>15.788602941176471</v>
      </c>
      <c r="E7" s="32">
        <v>6.75</v>
      </c>
      <c r="F7" s="32">
        <v>12.540540540540542</v>
      </c>
      <c r="G7" s="32">
        <v>10.753880266075388</v>
      </c>
      <c r="H7" s="32">
        <v>14.1241685144124</v>
      </c>
    </row>
    <row r="8" spans="2:8" ht="14.25" x14ac:dyDescent="0.2">
      <c r="B8" s="5" t="s">
        <v>2</v>
      </c>
      <c r="C8" s="6" t="s">
        <v>7</v>
      </c>
      <c r="D8" s="36">
        <v>20.169117647058822</v>
      </c>
      <c r="E8" s="37">
        <v>12.55</v>
      </c>
      <c r="F8" s="37">
        <v>18.95945945945946</v>
      </c>
      <c r="G8" s="37">
        <v>11.6452328159645</v>
      </c>
      <c r="H8" s="37">
        <v>15.3547671840355</v>
      </c>
    </row>
    <row r="9" spans="2:8" ht="14.25" x14ac:dyDescent="0.2">
      <c r="B9" s="7"/>
      <c r="C9" s="6" t="s">
        <v>5</v>
      </c>
      <c r="D9" s="36">
        <v>1.9852941176470589</v>
      </c>
      <c r="E9" s="37">
        <v>0</v>
      </c>
      <c r="F9" s="37">
        <v>0.94594594594594594</v>
      </c>
      <c r="G9" s="37">
        <v>6.6230598669623104</v>
      </c>
      <c r="H9" s="37">
        <v>17.6053215077605</v>
      </c>
    </row>
    <row r="10" spans="2:8" ht="14.25" x14ac:dyDescent="0.2">
      <c r="B10" s="7"/>
      <c r="C10" s="6" t="s">
        <v>17</v>
      </c>
      <c r="D10" s="38">
        <v>8.9611682708264198</v>
      </c>
      <c r="E10" s="20">
        <v>0</v>
      </c>
      <c r="F10" s="20">
        <v>4.7522063815342834</v>
      </c>
      <c r="G10" s="20">
        <v>36.254399805801697</v>
      </c>
      <c r="H10" s="20">
        <v>53.414059872183003</v>
      </c>
    </row>
    <row r="11" spans="2:8" ht="14.25" x14ac:dyDescent="0.2">
      <c r="B11" s="8"/>
      <c r="C11" s="6" t="s">
        <v>6</v>
      </c>
      <c r="D11" s="39">
        <v>22.15441176470588</v>
      </c>
      <c r="E11" s="32">
        <v>12.55</v>
      </c>
      <c r="F11" s="32">
        <v>19.905405405405407</v>
      </c>
      <c r="G11" s="32">
        <v>18.26829268292683</v>
      </c>
      <c r="H11" s="32">
        <v>32.960088691796003</v>
      </c>
    </row>
    <row r="12" spans="2:8" x14ac:dyDescent="0.15">
      <c r="G12" s="2"/>
      <c r="H12" s="2"/>
    </row>
    <row r="13" spans="2:8" x14ac:dyDescent="0.15">
      <c r="B13" s="13" t="s">
        <v>34</v>
      </c>
      <c r="G13" s="2"/>
      <c r="H13" s="2"/>
    </row>
    <row r="14" spans="2:8" x14ac:dyDescent="0.15">
      <c r="B14" s="13" t="s">
        <v>41</v>
      </c>
    </row>
    <row r="15" spans="2:8" x14ac:dyDescent="0.15">
      <c r="B15" s="41" t="s">
        <v>44</v>
      </c>
    </row>
    <row r="16" spans="2:8" x14ac:dyDescent="0.15">
      <c r="B16" s="13" t="s">
        <v>36</v>
      </c>
    </row>
    <row r="17" spans="2:8" x14ac:dyDescent="0.15">
      <c r="B17" s="13"/>
    </row>
    <row r="18" spans="2:8" x14ac:dyDescent="0.15">
      <c r="B18" s="13" t="s">
        <v>39</v>
      </c>
    </row>
    <row r="19" spans="2:8" x14ac:dyDescent="0.15">
      <c r="D19" s="11" t="s">
        <v>9</v>
      </c>
      <c r="E19" s="11" t="s">
        <v>9</v>
      </c>
      <c r="F19" s="11" t="s">
        <v>9</v>
      </c>
      <c r="G19" s="11" t="s">
        <v>9</v>
      </c>
      <c r="H19" s="9" t="s">
        <v>8</v>
      </c>
    </row>
    <row r="20" spans="2:8" ht="14.25" x14ac:dyDescent="0.2">
      <c r="B20" s="3"/>
      <c r="C20" s="3"/>
      <c r="D20" s="4" t="s">
        <v>0</v>
      </c>
      <c r="E20" s="12" t="s">
        <v>28</v>
      </c>
      <c r="F20" s="12" t="s">
        <v>10</v>
      </c>
      <c r="G20" s="4" t="s">
        <v>16</v>
      </c>
      <c r="H20" s="21" t="s">
        <v>22</v>
      </c>
    </row>
    <row r="21" spans="2:8" ht="14.25" x14ac:dyDescent="0.2">
      <c r="B21" s="5" t="s">
        <v>1</v>
      </c>
      <c r="C21" s="6" t="s">
        <v>7</v>
      </c>
      <c r="D21" s="36">
        <v>14.689256198347101</v>
      </c>
      <c r="E21" s="37">
        <v>6.9</v>
      </c>
      <c r="F21" s="37">
        <v>14.230769230769228</v>
      </c>
      <c r="G21" s="37">
        <v>8.5388026607538787</v>
      </c>
      <c r="H21" s="37">
        <v>7.7161862527716183</v>
      </c>
    </row>
    <row r="22" spans="2:8" ht="14.25" x14ac:dyDescent="0.2">
      <c r="B22" s="7"/>
      <c r="C22" s="6" t="s">
        <v>5</v>
      </c>
      <c r="D22" s="36">
        <v>1.5099173553719007</v>
      </c>
      <c r="E22" s="37">
        <v>0</v>
      </c>
      <c r="F22" s="37">
        <v>0.38461538461538458</v>
      </c>
      <c r="G22" s="37">
        <v>2.4667405764966741</v>
      </c>
      <c r="H22" s="37">
        <v>6.7960088691795999</v>
      </c>
    </row>
    <row r="23" spans="2:8" ht="14.25" x14ac:dyDescent="0.2">
      <c r="B23" s="7"/>
      <c r="C23" s="17" t="s">
        <v>17</v>
      </c>
      <c r="D23" s="38">
        <v>9.3209530126013984</v>
      </c>
      <c r="E23" s="19">
        <v>0</v>
      </c>
      <c r="F23" s="19">
        <v>2.6315789473684208</v>
      </c>
      <c r="G23" s="19">
        <v>22.413619421779</v>
      </c>
      <c r="H23" s="19">
        <v>46.829640947288013</v>
      </c>
    </row>
    <row r="24" spans="2:8" ht="14.25" x14ac:dyDescent="0.2">
      <c r="B24" s="8"/>
      <c r="C24" s="6" t="s">
        <v>6</v>
      </c>
      <c r="D24" s="39">
        <v>16.199173553719</v>
      </c>
      <c r="E24" s="32">
        <v>6.9</v>
      </c>
      <c r="F24" s="32">
        <v>14.615384615384613</v>
      </c>
      <c r="G24" s="32">
        <v>11.005543237250553</v>
      </c>
      <c r="H24" s="32">
        <v>14.512195121951219</v>
      </c>
    </row>
    <row r="25" spans="2:8" ht="14.25" x14ac:dyDescent="0.2">
      <c r="B25" s="5" t="s">
        <v>2</v>
      </c>
      <c r="C25" s="6" t="s">
        <v>7</v>
      </c>
      <c r="D25" s="36">
        <v>20.5347107438017</v>
      </c>
      <c r="E25" s="37">
        <v>12.67</v>
      </c>
      <c r="F25" s="37">
        <v>22.584615384615386</v>
      </c>
      <c r="G25" s="37">
        <v>11.921286031042127</v>
      </c>
      <c r="H25" s="37">
        <v>15.842572062084258</v>
      </c>
    </row>
    <row r="26" spans="2:8" ht="14.25" x14ac:dyDescent="0.2">
      <c r="B26" s="7"/>
      <c r="C26" s="6" t="s">
        <v>5</v>
      </c>
      <c r="D26" s="36">
        <v>1.9776859504132234</v>
      </c>
      <c r="E26" s="37">
        <v>0</v>
      </c>
      <c r="F26" s="37">
        <v>1.1230769230769231</v>
      </c>
      <c r="G26" s="37">
        <v>6.2172949002217299</v>
      </c>
      <c r="H26" s="37">
        <v>16.851441241685102</v>
      </c>
    </row>
    <row r="27" spans="2:8" ht="14.25" x14ac:dyDescent="0.2">
      <c r="B27" s="7"/>
      <c r="C27" s="6" t="s">
        <v>17</v>
      </c>
      <c r="D27" s="38">
        <v>8.7848751835535985</v>
      </c>
      <c r="E27" s="20">
        <v>0</v>
      </c>
      <c r="F27" s="20">
        <v>4.7371836469824782</v>
      </c>
      <c r="G27" s="20">
        <v>34.276633457612611</v>
      </c>
      <c r="H27" s="20">
        <v>51.542895896914203</v>
      </c>
    </row>
    <row r="28" spans="2:8" ht="14.25" x14ac:dyDescent="0.2">
      <c r="B28" s="8"/>
      <c r="C28" s="6" t="s">
        <v>6</v>
      </c>
      <c r="D28" s="39">
        <v>22.512396694214878</v>
      </c>
      <c r="E28" s="32">
        <v>12.67</v>
      </c>
      <c r="F28" s="32">
        <v>23.707692307692309</v>
      </c>
      <c r="G28" s="32">
        <v>18.138580931263856</v>
      </c>
      <c r="H28" s="32">
        <v>32.694013303769395</v>
      </c>
    </row>
    <row r="29" spans="2:8" x14ac:dyDescent="0.15">
      <c r="G29" s="2"/>
      <c r="H29" s="2"/>
    </row>
    <row r="30" spans="2:8" x14ac:dyDescent="0.15">
      <c r="B30" s="13" t="s">
        <v>34</v>
      </c>
      <c r="G30" s="2"/>
      <c r="H30" s="2"/>
    </row>
    <row r="31" spans="2:8" x14ac:dyDescent="0.15">
      <c r="B31" s="13" t="s">
        <v>40</v>
      </c>
    </row>
    <row r="32" spans="2:8" x14ac:dyDescent="0.15">
      <c r="B32" s="13" t="s">
        <v>36</v>
      </c>
    </row>
    <row r="33" spans="2:8" x14ac:dyDescent="0.15">
      <c r="B33" s="13"/>
    </row>
    <row r="34" spans="2:8" x14ac:dyDescent="0.15">
      <c r="B34" s="13" t="s">
        <v>38</v>
      </c>
    </row>
    <row r="35" spans="2:8" x14ac:dyDescent="0.15">
      <c r="B35" s="13"/>
    </row>
    <row r="36" spans="2:8" ht="14.25" x14ac:dyDescent="0.2">
      <c r="B36" s="3"/>
      <c r="C36" s="3"/>
      <c r="D36" s="4" t="s">
        <v>0</v>
      </c>
      <c r="E36" s="12" t="s">
        <v>28</v>
      </c>
      <c r="F36" s="12" t="s">
        <v>10</v>
      </c>
      <c r="G36" s="4" t="s">
        <v>16</v>
      </c>
      <c r="H36" s="21" t="s">
        <v>22</v>
      </c>
    </row>
    <row r="37" spans="2:8" ht="14.25" x14ac:dyDescent="0.2">
      <c r="B37" s="5" t="s">
        <v>1</v>
      </c>
      <c r="C37" s="6" t="s">
        <v>7</v>
      </c>
      <c r="D37" s="24">
        <v>17.182805857345301</v>
      </c>
      <c r="E37" s="10">
        <v>7.0099999999999989</v>
      </c>
      <c r="F37" s="10">
        <v>15.041186161449753</v>
      </c>
      <c r="G37" s="10">
        <v>9.9867374005305045</v>
      </c>
      <c r="H37" s="10">
        <v>9.5092838196286475</v>
      </c>
    </row>
    <row r="38" spans="2:8" ht="14.25" x14ac:dyDescent="0.2">
      <c r="B38" s="7"/>
      <c r="C38" s="6" t="s">
        <v>5</v>
      </c>
      <c r="D38" s="24">
        <v>1.6364699999999996</v>
      </c>
      <c r="E38" s="10">
        <v>0</v>
      </c>
      <c r="F38" s="10">
        <v>0.40118000000000004</v>
      </c>
      <c r="G38" s="10">
        <v>2.6082000000000001</v>
      </c>
      <c r="H38" s="10">
        <v>8.4044800000000013</v>
      </c>
    </row>
    <row r="39" spans="2:8" ht="14.25" x14ac:dyDescent="0.2">
      <c r="B39" s="7"/>
      <c r="C39" s="17" t="s">
        <v>17</v>
      </c>
      <c r="D39" s="25">
        <v>8.6999999999999993</v>
      </c>
      <c r="E39" s="19">
        <v>0</v>
      </c>
      <c r="F39" s="19">
        <v>2.6</v>
      </c>
      <c r="G39" s="19">
        <v>20.7</v>
      </c>
      <c r="H39" s="19">
        <v>46.9</v>
      </c>
    </row>
    <row r="40" spans="2:8" ht="14.25" x14ac:dyDescent="0.2">
      <c r="B40" s="8"/>
      <c r="C40" s="6" t="s">
        <v>6</v>
      </c>
      <c r="D40" s="26">
        <v>18.809999999999999</v>
      </c>
      <c r="E40" s="15">
        <v>7.0099999999999989</v>
      </c>
      <c r="F40" s="15">
        <v>15.43</v>
      </c>
      <c r="G40" s="15">
        <v>12.6</v>
      </c>
      <c r="H40" s="15">
        <v>17.920000000000002</v>
      </c>
    </row>
    <row r="41" spans="2:8" ht="14.25" x14ac:dyDescent="0.2">
      <c r="B41" s="5" t="s">
        <v>2</v>
      </c>
      <c r="C41" s="6" t="s">
        <v>7</v>
      </c>
      <c r="D41" s="24">
        <v>23.301842229570145</v>
      </c>
      <c r="E41" s="10">
        <v>12.5</v>
      </c>
      <c r="F41" s="10">
        <v>24.415156507413506</v>
      </c>
      <c r="G41" s="10">
        <v>13.844827586206895</v>
      </c>
      <c r="H41" s="10">
        <v>19.071618037135281</v>
      </c>
    </row>
    <row r="42" spans="2:8" ht="14.25" x14ac:dyDescent="0.2">
      <c r="B42" s="7"/>
      <c r="C42" s="6" t="s">
        <v>5</v>
      </c>
      <c r="D42" s="24">
        <v>2.0263999999999998</v>
      </c>
      <c r="E42" s="10">
        <v>0</v>
      </c>
      <c r="F42" s="10">
        <v>1.22976</v>
      </c>
      <c r="G42" s="10">
        <v>6.8550100000000009</v>
      </c>
      <c r="H42" s="10">
        <v>20.426669999999998</v>
      </c>
    </row>
    <row r="43" spans="2:8" ht="14.25" x14ac:dyDescent="0.2">
      <c r="B43" s="7"/>
      <c r="C43" s="6" t="s">
        <v>17</v>
      </c>
      <c r="D43" s="27">
        <v>8</v>
      </c>
      <c r="E43" s="20">
        <v>0</v>
      </c>
      <c r="F43" s="20">
        <v>4.8</v>
      </c>
      <c r="G43" s="20">
        <v>33.1</v>
      </c>
      <c r="H43" s="20">
        <v>51.7</v>
      </c>
    </row>
    <row r="44" spans="2:8" ht="14.25" x14ac:dyDescent="0.2">
      <c r="B44" s="8"/>
      <c r="C44" s="6" t="s">
        <v>6</v>
      </c>
      <c r="D44" s="26">
        <v>25.33</v>
      </c>
      <c r="E44" s="15">
        <v>12.5</v>
      </c>
      <c r="F44" s="15">
        <v>25.62</v>
      </c>
      <c r="G44" s="15">
        <v>20.71</v>
      </c>
      <c r="H44" s="15">
        <v>39.51</v>
      </c>
    </row>
    <row r="45" spans="2:8" x14ac:dyDescent="0.15">
      <c r="G45" s="2"/>
      <c r="H45" s="2"/>
    </row>
    <row r="46" spans="2:8" x14ac:dyDescent="0.15">
      <c r="B46" s="13" t="s">
        <v>34</v>
      </c>
      <c r="G46" s="2"/>
      <c r="H46" s="2"/>
    </row>
    <row r="47" spans="2:8" x14ac:dyDescent="0.15">
      <c r="B47" s="13" t="s">
        <v>37</v>
      </c>
    </row>
    <row r="48" spans="2:8" x14ac:dyDescent="0.15">
      <c r="B48" s="13" t="s">
        <v>36</v>
      </c>
    </row>
    <row r="51" spans="2:8" x14ac:dyDescent="0.15">
      <c r="B51" s="13" t="s">
        <v>23</v>
      </c>
    </row>
    <row r="52" spans="2:8" x14ac:dyDescent="0.15">
      <c r="D52" s="11" t="s">
        <v>9</v>
      </c>
      <c r="E52" s="11" t="s">
        <v>9</v>
      </c>
      <c r="F52" s="11" t="s">
        <v>9</v>
      </c>
      <c r="G52" s="11" t="s">
        <v>9</v>
      </c>
      <c r="H52" s="9" t="s">
        <v>8</v>
      </c>
    </row>
    <row r="53" spans="2:8" ht="14.25" x14ac:dyDescent="0.2">
      <c r="B53" s="3"/>
      <c r="C53" s="3"/>
      <c r="D53" s="4" t="s">
        <v>0</v>
      </c>
      <c r="E53" s="12" t="s">
        <v>28</v>
      </c>
      <c r="F53" s="12" t="s">
        <v>10</v>
      </c>
      <c r="G53" s="4" t="s">
        <v>16</v>
      </c>
      <c r="H53" s="21" t="s">
        <v>22</v>
      </c>
    </row>
    <row r="54" spans="2:8" ht="14.25" x14ac:dyDescent="0.2">
      <c r="B54" s="5" t="s">
        <v>1</v>
      </c>
      <c r="C54" s="6" t="s">
        <v>7</v>
      </c>
      <c r="D54" s="24">
        <v>15.801026225769668</v>
      </c>
      <c r="E54" s="10">
        <v>6.8199999999999994</v>
      </c>
      <c r="F54" s="10">
        <v>14.273927392739271</v>
      </c>
      <c r="G54" s="10">
        <v>10.335106382978724</v>
      </c>
      <c r="H54" s="10">
        <v>10.305851063829788</v>
      </c>
    </row>
    <row r="55" spans="2:8" ht="14.25" x14ac:dyDescent="0.2">
      <c r="B55" s="7"/>
      <c r="C55" s="6" t="s">
        <v>5</v>
      </c>
      <c r="D55" s="24">
        <v>1.1640060813378945</v>
      </c>
      <c r="E55" s="10">
        <v>0</v>
      </c>
      <c r="F55" s="10">
        <v>0.41254125412541259</v>
      </c>
      <c r="G55" s="10">
        <v>2.2885638297872339</v>
      </c>
      <c r="H55" s="10">
        <v>6.6622340425531918</v>
      </c>
    </row>
    <row r="56" spans="2:8" ht="14.25" x14ac:dyDescent="0.2">
      <c r="B56" s="7"/>
      <c r="C56" s="17" t="s">
        <v>17</v>
      </c>
      <c r="D56" s="25">
        <v>6.5192163614555829E-3</v>
      </c>
      <c r="E56" s="19">
        <v>0</v>
      </c>
      <c r="F56" s="19">
        <v>0.46405090452802311</v>
      </c>
      <c r="G56" s="19">
        <v>2.4107909299349348</v>
      </c>
      <c r="H56" s="19">
        <v>5.2211865537250723</v>
      </c>
    </row>
    <row r="57" spans="2:8" ht="14.25" x14ac:dyDescent="0.2">
      <c r="B57" s="8"/>
      <c r="C57" s="6" t="s">
        <v>6</v>
      </c>
      <c r="D57" s="26">
        <v>16.965982516153556</v>
      </c>
      <c r="E57" s="15">
        <v>6.8199999999999994</v>
      </c>
      <c r="F57" s="15">
        <v>14.669966996699671</v>
      </c>
      <c r="G57" s="15">
        <v>12.623670212765958</v>
      </c>
      <c r="H57" s="15">
        <v>16.968085106382976</v>
      </c>
    </row>
    <row r="58" spans="2:8" ht="14.25" x14ac:dyDescent="0.2">
      <c r="B58" s="5" t="s">
        <v>2</v>
      </c>
      <c r="C58" s="6" t="s">
        <v>7</v>
      </c>
      <c r="D58" s="24">
        <v>22.09996199163816</v>
      </c>
      <c r="E58" s="10">
        <v>12.120000000000001</v>
      </c>
      <c r="F58" s="10">
        <v>23.118811881188119</v>
      </c>
      <c r="G58" s="10">
        <v>13.166223404255319</v>
      </c>
      <c r="H58" s="10">
        <v>19.827127659574469</v>
      </c>
    </row>
    <row r="59" spans="2:8" ht="14.25" x14ac:dyDescent="0.2">
      <c r="B59" s="7"/>
      <c r="C59" s="6" t="s">
        <v>5</v>
      </c>
      <c r="D59" s="24">
        <v>1.4794754846066136</v>
      </c>
      <c r="E59" s="10">
        <v>0</v>
      </c>
      <c r="F59" s="10">
        <v>1.1551155115511551</v>
      </c>
      <c r="G59" s="10">
        <v>6.2034574468085104</v>
      </c>
      <c r="H59" s="10">
        <v>19.002659574468087</v>
      </c>
    </row>
    <row r="60" spans="2:8" ht="14.25" x14ac:dyDescent="0.2">
      <c r="B60" s="7"/>
      <c r="C60" s="6" t="s">
        <v>17</v>
      </c>
      <c r="D60" s="27">
        <v>5.9620208930349127E-3</v>
      </c>
      <c r="E60" s="20">
        <v>0</v>
      </c>
      <c r="F60" s="20">
        <v>0.78525867542566619</v>
      </c>
      <c r="G60" s="20">
        <v>4.2588613530197108</v>
      </c>
      <c r="H60" s="20">
        <v>6.5077601282424959</v>
      </c>
    </row>
    <row r="61" spans="2:8" ht="14.25" x14ac:dyDescent="0.2">
      <c r="B61" s="8"/>
      <c r="C61" s="6" t="s">
        <v>6</v>
      </c>
      <c r="D61" s="26">
        <v>23.579437476244774</v>
      </c>
      <c r="E61" s="15">
        <v>12.120000000000001</v>
      </c>
      <c r="F61" s="15">
        <v>24.273927392739271</v>
      </c>
      <c r="G61" s="15">
        <v>19.36968085106383</v>
      </c>
      <c r="H61" s="15">
        <v>38.829787234042556</v>
      </c>
    </row>
    <row r="63" spans="2:8" x14ac:dyDescent="0.15">
      <c r="B63" s="13" t="s">
        <v>34</v>
      </c>
    </row>
    <row r="64" spans="2:8" x14ac:dyDescent="0.15">
      <c r="B64" s="13" t="s">
        <v>35</v>
      </c>
    </row>
    <row r="65" spans="2:8" x14ac:dyDescent="0.15">
      <c r="B65" s="14" t="s">
        <v>18</v>
      </c>
    </row>
    <row r="67" spans="2:8" x14ac:dyDescent="0.15">
      <c r="B67" s="13" t="s">
        <v>19</v>
      </c>
    </row>
    <row r="68" spans="2:8" x14ac:dyDescent="0.15">
      <c r="D68" s="11" t="s">
        <v>9</v>
      </c>
      <c r="E68" s="11" t="s">
        <v>9</v>
      </c>
      <c r="F68" s="11" t="s">
        <v>9</v>
      </c>
      <c r="G68" s="11" t="s">
        <v>9</v>
      </c>
      <c r="H68" s="9" t="s">
        <v>8</v>
      </c>
    </row>
    <row r="69" spans="2:8" ht="14.25" x14ac:dyDescent="0.2">
      <c r="B69" s="3"/>
      <c r="C69" s="3"/>
      <c r="D69" s="4" t="s">
        <v>0</v>
      </c>
      <c r="E69" s="4" t="s">
        <v>14</v>
      </c>
      <c r="F69" s="12" t="s">
        <v>21</v>
      </c>
      <c r="G69" s="4" t="s">
        <v>16</v>
      </c>
      <c r="H69" s="21" t="s">
        <v>22</v>
      </c>
    </row>
    <row r="70" spans="2:8" ht="14.25" x14ac:dyDescent="0.2">
      <c r="B70" s="5" t="s">
        <v>1</v>
      </c>
      <c r="C70" s="6" t="s">
        <v>7</v>
      </c>
      <c r="D70" s="10">
        <v>18.0032</v>
      </c>
      <c r="E70" s="10">
        <v>6.7</v>
      </c>
      <c r="F70" s="10">
        <v>12.9846</v>
      </c>
      <c r="G70" s="10">
        <v>9.8251999999999988</v>
      </c>
      <c r="H70" s="10">
        <v>10.0128</v>
      </c>
    </row>
    <row r="71" spans="2:8" ht="14.25" x14ac:dyDescent="0.2">
      <c r="B71" s="7"/>
      <c r="C71" s="6" t="s">
        <v>5</v>
      </c>
      <c r="D71" s="10">
        <v>1.3968</v>
      </c>
      <c r="E71" s="10">
        <v>0</v>
      </c>
      <c r="F71" s="10">
        <v>0.41539999999999999</v>
      </c>
      <c r="G71" s="10">
        <v>1.7747999999999999</v>
      </c>
      <c r="H71" s="10">
        <v>4.8872</v>
      </c>
    </row>
    <row r="72" spans="2:8" ht="14.25" x14ac:dyDescent="0.2">
      <c r="B72" s="7"/>
      <c r="C72" s="17" t="s">
        <v>17</v>
      </c>
      <c r="D72" s="19">
        <v>7.2</v>
      </c>
      <c r="E72" s="19">
        <v>0</v>
      </c>
      <c r="F72" s="19">
        <v>3.1</v>
      </c>
      <c r="G72" s="19">
        <v>15.3</v>
      </c>
      <c r="H72" s="19">
        <v>32.799999999999997</v>
      </c>
    </row>
    <row r="73" spans="2:8" ht="14.25" x14ac:dyDescent="0.2">
      <c r="B73" s="8"/>
      <c r="C73" s="6" t="s">
        <v>6</v>
      </c>
      <c r="D73" s="15">
        <v>19.399999999999999</v>
      </c>
      <c r="E73" s="15">
        <v>6.7</v>
      </c>
      <c r="F73" s="15">
        <v>13.4</v>
      </c>
      <c r="G73" s="15">
        <v>11.6</v>
      </c>
      <c r="H73" s="15">
        <v>14.9</v>
      </c>
    </row>
    <row r="74" spans="2:8" ht="14.25" x14ac:dyDescent="0.2">
      <c r="B74" s="5" t="s">
        <v>2</v>
      </c>
      <c r="C74" s="6" t="s">
        <v>7</v>
      </c>
      <c r="D74" s="10">
        <v>25.8995</v>
      </c>
      <c r="E74" s="10">
        <v>11.9</v>
      </c>
      <c r="F74" s="10">
        <v>20.563200000000002</v>
      </c>
      <c r="G74" s="10">
        <v>12.215</v>
      </c>
      <c r="H74" s="10">
        <v>18.475499999999997</v>
      </c>
    </row>
    <row r="75" spans="2:8" ht="14.25" x14ac:dyDescent="0.2">
      <c r="B75" s="7"/>
      <c r="C75" s="6" t="s">
        <v>5</v>
      </c>
      <c r="D75" s="10">
        <v>1.8004999999999998</v>
      </c>
      <c r="E75" s="10">
        <v>0</v>
      </c>
      <c r="F75" s="10">
        <v>1.0368000000000002</v>
      </c>
      <c r="G75" s="10">
        <v>5.2850000000000001</v>
      </c>
      <c r="H75" s="10">
        <v>15.4245</v>
      </c>
    </row>
    <row r="76" spans="2:8" ht="14.25" x14ac:dyDescent="0.2">
      <c r="B76" s="7"/>
      <c r="C76" s="6" t="s">
        <v>17</v>
      </c>
      <c r="D76" s="20">
        <v>6.5</v>
      </c>
      <c r="E76" s="20">
        <v>0</v>
      </c>
      <c r="F76" s="20">
        <v>4.8</v>
      </c>
      <c r="G76" s="20">
        <v>30.2</v>
      </c>
      <c r="H76" s="20">
        <v>45.5</v>
      </c>
    </row>
    <row r="77" spans="2:8" ht="14.25" x14ac:dyDescent="0.2">
      <c r="B77" s="8"/>
      <c r="C77" s="6" t="s">
        <v>6</v>
      </c>
      <c r="D77" s="15">
        <v>27.7</v>
      </c>
      <c r="E77" s="15">
        <v>11.9</v>
      </c>
      <c r="F77" s="15">
        <v>21.6</v>
      </c>
      <c r="G77" s="15">
        <v>17.5</v>
      </c>
      <c r="H77" s="15">
        <v>33.9</v>
      </c>
    </row>
    <row r="79" spans="2:8" x14ac:dyDescent="0.15">
      <c r="B79" s="1" t="s">
        <v>11</v>
      </c>
    </row>
    <row r="80" spans="2:8" x14ac:dyDescent="0.15">
      <c r="B80" s="13" t="s">
        <v>32</v>
      </c>
    </row>
    <row r="81" spans="2:8" x14ac:dyDescent="0.15">
      <c r="B81" s="14" t="s">
        <v>18</v>
      </c>
    </row>
    <row r="82" spans="2:8" x14ac:dyDescent="0.15">
      <c r="B82" s="14"/>
    </row>
    <row r="83" spans="2:8" x14ac:dyDescent="0.15">
      <c r="B83" s="13" t="s">
        <v>20</v>
      </c>
      <c r="H83" s="22"/>
    </row>
    <row r="84" spans="2:8" x14ac:dyDescent="0.15">
      <c r="D84" s="11" t="s">
        <v>9</v>
      </c>
      <c r="E84" s="11" t="s">
        <v>9</v>
      </c>
      <c r="F84" s="11" t="s">
        <v>9</v>
      </c>
      <c r="G84" s="11" t="s">
        <v>9</v>
      </c>
      <c r="H84" s="9" t="s">
        <v>8</v>
      </c>
    </row>
    <row r="85" spans="2:8" ht="14.25" x14ac:dyDescent="0.2">
      <c r="B85" s="3"/>
      <c r="C85" s="3"/>
      <c r="D85" s="4" t="s">
        <v>0</v>
      </c>
      <c r="E85" s="4" t="s">
        <v>14</v>
      </c>
      <c r="F85" s="12" t="s">
        <v>15</v>
      </c>
      <c r="G85" s="4" t="s">
        <v>16</v>
      </c>
      <c r="H85" s="21" t="s">
        <v>22</v>
      </c>
    </row>
    <row r="86" spans="2:8" ht="14.25" x14ac:dyDescent="0.2">
      <c r="B86" s="5" t="s">
        <v>1</v>
      </c>
      <c r="C86" s="6" t="s">
        <v>7</v>
      </c>
      <c r="D86" s="10">
        <v>16.575399999999998</v>
      </c>
      <c r="E86" s="10">
        <v>6.8</v>
      </c>
      <c r="F86" s="10">
        <v>12.31958</v>
      </c>
      <c r="G86" s="10">
        <v>10.46115</v>
      </c>
      <c r="H86" s="10">
        <v>11.084199999999999</v>
      </c>
    </row>
    <row r="87" spans="2:8" ht="14.25" x14ac:dyDescent="0.2">
      <c r="B87" s="7"/>
      <c r="C87" s="6" t="s">
        <v>5</v>
      </c>
      <c r="D87" s="10">
        <v>1.3246</v>
      </c>
      <c r="E87" s="10">
        <v>0</v>
      </c>
      <c r="F87" s="10">
        <v>0.42042000000000002</v>
      </c>
      <c r="G87" s="10">
        <v>1.6888500000000002</v>
      </c>
      <c r="H87" s="10">
        <v>4.6158000000000001</v>
      </c>
    </row>
    <row r="88" spans="2:8" ht="14.25" x14ac:dyDescent="0.2">
      <c r="B88" s="7"/>
      <c r="C88" s="17" t="s">
        <v>17</v>
      </c>
      <c r="D88" s="18">
        <v>7.4</v>
      </c>
      <c r="E88" s="18">
        <v>0</v>
      </c>
      <c r="F88" s="18">
        <v>3.3</v>
      </c>
      <c r="G88" s="18">
        <v>13.9</v>
      </c>
      <c r="H88" s="18">
        <v>29.4</v>
      </c>
    </row>
    <row r="89" spans="2:8" ht="14.25" x14ac:dyDescent="0.2">
      <c r="B89" s="8"/>
      <c r="C89" s="6" t="s">
        <v>6</v>
      </c>
      <c r="D89" s="15">
        <v>17.899999999999999</v>
      </c>
      <c r="E89" s="15">
        <v>6.8</v>
      </c>
      <c r="F89" s="15">
        <v>12.74</v>
      </c>
      <c r="G89" s="15">
        <v>12.15</v>
      </c>
      <c r="H89" s="15">
        <v>15.7</v>
      </c>
    </row>
    <row r="90" spans="2:8" ht="14.25" x14ac:dyDescent="0.2">
      <c r="B90" s="5" t="s">
        <v>2</v>
      </c>
      <c r="C90" s="6" t="s">
        <v>7</v>
      </c>
      <c r="D90" s="10">
        <v>24.36806</v>
      </c>
      <c r="E90" s="10">
        <v>11.78</v>
      </c>
      <c r="F90" s="10">
        <v>20.10624</v>
      </c>
      <c r="G90" s="10">
        <v>13.20926</v>
      </c>
      <c r="H90" s="10">
        <v>19.500800000000002</v>
      </c>
    </row>
    <row r="91" spans="2:8" ht="14.25" x14ac:dyDescent="0.2">
      <c r="B91" s="7"/>
      <c r="C91" s="6" t="s">
        <v>5</v>
      </c>
      <c r="D91" s="10">
        <v>1.7219399999999998</v>
      </c>
      <c r="E91" s="10">
        <v>0</v>
      </c>
      <c r="F91" s="10">
        <v>1.01376</v>
      </c>
      <c r="G91" s="10">
        <v>5.5007399999999995</v>
      </c>
      <c r="H91" s="10">
        <v>15.699200000000001</v>
      </c>
    </row>
    <row r="92" spans="2:8" ht="14.25" x14ac:dyDescent="0.2">
      <c r="B92" s="7"/>
      <c r="C92" s="6" t="s">
        <v>17</v>
      </c>
      <c r="D92" s="10">
        <v>6.6</v>
      </c>
      <c r="E92" s="10">
        <v>0</v>
      </c>
      <c r="F92" s="10">
        <v>4.8</v>
      </c>
      <c r="G92" s="10">
        <v>29.4</v>
      </c>
      <c r="H92" s="10">
        <v>44.6</v>
      </c>
    </row>
    <row r="93" spans="2:8" ht="14.25" x14ac:dyDescent="0.2">
      <c r="B93" s="8"/>
      <c r="C93" s="6" t="s">
        <v>6</v>
      </c>
      <c r="D93" s="15">
        <v>26.09</v>
      </c>
      <c r="E93" s="15">
        <v>11.78</v>
      </c>
      <c r="F93" s="15">
        <v>21.12</v>
      </c>
      <c r="G93" s="15">
        <v>18.71</v>
      </c>
      <c r="H93" s="15">
        <v>35.200000000000003</v>
      </c>
    </row>
    <row r="94" spans="2:8" x14ac:dyDescent="0.15">
      <c r="H94" s="22"/>
    </row>
    <row r="95" spans="2:8" x14ac:dyDescent="0.15">
      <c r="B95" s="1" t="s">
        <v>11</v>
      </c>
      <c r="H95" s="22"/>
    </row>
    <row r="96" spans="2:8" x14ac:dyDescent="0.15">
      <c r="B96" s="13" t="s">
        <v>29</v>
      </c>
    </row>
    <row r="97" spans="2:8" x14ac:dyDescent="0.15">
      <c r="B97" s="14" t="s">
        <v>18</v>
      </c>
    </row>
    <row r="98" spans="2:8" x14ac:dyDescent="0.15">
      <c r="B98" s="14"/>
    </row>
    <row r="99" spans="2:8" x14ac:dyDescent="0.15">
      <c r="B99" s="13" t="s">
        <v>13</v>
      </c>
    </row>
    <row r="100" spans="2:8" x14ac:dyDescent="0.15">
      <c r="D100" s="11" t="s">
        <v>9</v>
      </c>
      <c r="E100" s="11" t="s">
        <v>9</v>
      </c>
      <c r="F100" s="11" t="s">
        <v>9</v>
      </c>
      <c r="G100" s="11" t="s">
        <v>9</v>
      </c>
    </row>
    <row r="101" spans="2:8" ht="14.25" x14ac:dyDescent="0.2">
      <c r="B101" s="3"/>
      <c r="C101" s="3"/>
      <c r="D101" s="4" t="s">
        <v>0</v>
      </c>
      <c r="E101" s="4" t="s">
        <v>14</v>
      </c>
      <c r="F101" s="12" t="s">
        <v>15</v>
      </c>
      <c r="G101" s="4" t="s">
        <v>16</v>
      </c>
      <c r="H101" s="21" t="s">
        <v>22</v>
      </c>
    </row>
    <row r="102" spans="2:8" ht="14.25" x14ac:dyDescent="0.2">
      <c r="B102" s="5" t="s">
        <v>1</v>
      </c>
      <c r="C102" s="6" t="s">
        <v>7</v>
      </c>
      <c r="D102" s="16">
        <v>14.3</v>
      </c>
      <c r="E102" s="16">
        <v>6.8</v>
      </c>
      <c r="F102" s="16">
        <v>11.7</v>
      </c>
      <c r="G102" s="16">
        <v>9.5</v>
      </c>
      <c r="H102" s="16">
        <v>10.5</v>
      </c>
    </row>
    <row r="103" spans="2:8" ht="14.25" x14ac:dyDescent="0.2">
      <c r="B103" s="7"/>
      <c r="C103" s="6" t="s">
        <v>5</v>
      </c>
      <c r="D103" s="16">
        <v>1.1000000000000001</v>
      </c>
      <c r="E103" s="16">
        <v>0</v>
      </c>
      <c r="F103" s="16">
        <v>0.4</v>
      </c>
      <c r="G103" s="16">
        <v>1.2</v>
      </c>
      <c r="H103" s="16">
        <v>3.1</v>
      </c>
    </row>
    <row r="104" spans="2:8" ht="14.25" x14ac:dyDescent="0.2">
      <c r="B104" s="8"/>
      <c r="C104" s="6" t="s">
        <v>6</v>
      </c>
      <c r="D104" s="16">
        <v>15.4</v>
      </c>
      <c r="E104" s="16">
        <v>6.8</v>
      </c>
      <c r="F104" s="16">
        <v>12.1</v>
      </c>
      <c r="G104" s="16">
        <v>10.7</v>
      </c>
      <c r="H104" s="16">
        <v>13.6</v>
      </c>
    </row>
    <row r="105" spans="2:8" ht="14.25" x14ac:dyDescent="0.2">
      <c r="B105" s="5" t="s">
        <v>2</v>
      </c>
      <c r="C105" s="6" t="s">
        <v>7</v>
      </c>
      <c r="D105" s="16">
        <v>21.7</v>
      </c>
      <c r="E105" s="16">
        <v>11.6</v>
      </c>
      <c r="F105" s="16">
        <v>17.600000000000001</v>
      </c>
      <c r="G105" s="16">
        <v>12.1</v>
      </c>
      <c r="H105" s="16">
        <v>18.2</v>
      </c>
    </row>
    <row r="106" spans="2:8" ht="14.25" x14ac:dyDescent="0.2">
      <c r="B106" s="7"/>
      <c r="C106" s="6" t="s">
        <v>5</v>
      </c>
      <c r="D106" s="16">
        <v>1.5</v>
      </c>
      <c r="E106" s="16">
        <v>0</v>
      </c>
      <c r="F106" s="16">
        <v>0.79999999999999716</v>
      </c>
      <c r="G106" s="16">
        <v>4.4000000000000004</v>
      </c>
      <c r="H106" s="16">
        <v>13.7</v>
      </c>
    </row>
    <row r="107" spans="2:8" ht="14.25" x14ac:dyDescent="0.2">
      <c r="B107" s="8"/>
      <c r="C107" s="6" t="s">
        <v>6</v>
      </c>
      <c r="D107" s="16">
        <v>23.2</v>
      </c>
      <c r="E107" s="16">
        <v>11.6</v>
      </c>
      <c r="F107" s="16">
        <v>18.399999999999999</v>
      </c>
      <c r="G107" s="16">
        <v>16.5</v>
      </c>
      <c r="H107" s="16">
        <v>31.9</v>
      </c>
    </row>
    <row r="108" spans="2:8" x14ac:dyDescent="0.15">
      <c r="B108" s="14"/>
      <c r="H108" s="22"/>
    </row>
    <row r="109" spans="2:8" x14ac:dyDescent="0.15">
      <c r="B109" s="1" t="s">
        <v>11</v>
      </c>
      <c r="H109" s="22"/>
    </row>
    <row r="110" spans="2:8" x14ac:dyDescent="0.15">
      <c r="B110" s="13" t="s">
        <v>30</v>
      </c>
      <c r="H110" s="22"/>
    </row>
    <row r="111" spans="2:8" x14ac:dyDescent="0.15">
      <c r="B111" s="14"/>
      <c r="H111" s="22"/>
    </row>
    <row r="112" spans="2:8" x14ac:dyDescent="0.15">
      <c r="B112" s="13" t="s">
        <v>12</v>
      </c>
      <c r="H112" s="22"/>
    </row>
    <row r="113" spans="2:8" x14ac:dyDescent="0.15">
      <c r="D113" s="11" t="s">
        <v>9</v>
      </c>
      <c r="E113" s="11" t="s">
        <v>9</v>
      </c>
      <c r="F113" s="11" t="s">
        <v>9</v>
      </c>
      <c r="G113" s="11" t="s">
        <v>9</v>
      </c>
      <c r="H113" s="22"/>
    </row>
    <row r="114" spans="2:8" ht="14.25" x14ac:dyDescent="0.2">
      <c r="B114" s="3"/>
      <c r="C114" s="3"/>
      <c r="D114" s="4" t="s">
        <v>0</v>
      </c>
      <c r="E114" s="4" t="s">
        <v>3</v>
      </c>
      <c r="F114" s="12" t="s">
        <v>10</v>
      </c>
      <c r="G114" s="4" t="s">
        <v>4</v>
      </c>
      <c r="H114" s="21" t="s">
        <v>22</v>
      </c>
    </row>
    <row r="115" spans="2:8" ht="14.25" x14ac:dyDescent="0.2">
      <c r="B115" s="5" t="s">
        <v>1</v>
      </c>
      <c r="C115" s="6" t="s">
        <v>7</v>
      </c>
      <c r="D115" s="10">
        <v>14.630445004915998</v>
      </c>
      <c r="E115" s="10">
        <v>6.84</v>
      </c>
      <c r="F115" s="10">
        <v>13.010920436817472</v>
      </c>
      <c r="G115" s="10">
        <v>9.5833333333333339</v>
      </c>
      <c r="H115" s="10">
        <v>11.7</v>
      </c>
    </row>
    <row r="116" spans="2:8" ht="14.25" x14ac:dyDescent="0.2">
      <c r="B116" s="7"/>
      <c r="C116" s="6" t="s">
        <v>5</v>
      </c>
      <c r="D116" s="10">
        <v>1.1541914247851921</v>
      </c>
      <c r="E116" s="10">
        <v>0</v>
      </c>
      <c r="F116" s="10">
        <v>0.49921996879875197</v>
      </c>
      <c r="G116" s="10">
        <v>1.0972222222222223</v>
      </c>
      <c r="H116" s="10">
        <v>2.2999999999999998</v>
      </c>
    </row>
    <row r="117" spans="2:8" ht="14.25" x14ac:dyDescent="0.2">
      <c r="B117" s="8"/>
      <c r="C117" s="6" t="s">
        <v>6</v>
      </c>
      <c r="D117" s="10">
        <v>15.773949472064292</v>
      </c>
      <c r="E117" s="10">
        <v>6.84</v>
      </c>
      <c r="F117" s="10">
        <v>13.510140405616225</v>
      </c>
      <c r="G117" s="10">
        <v>10.666666666666666</v>
      </c>
      <c r="H117" s="10">
        <v>14</v>
      </c>
    </row>
    <row r="118" spans="2:8" ht="14.25" x14ac:dyDescent="0.2">
      <c r="B118" s="5" t="s">
        <v>2</v>
      </c>
      <c r="C118" s="6" t="s">
        <v>7</v>
      </c>
      <c r="D118" s="10">
        <v>21.277732655067755</v>
      </c>
      <c r="E118" s="10">
        <v>11.55</v>
      </c>
      <c r="F118" s="10">
        <v>19.625585023400934</v>
      </c>
      <c r="G118" s="10">
        <v>11.944444444444443</v>
      </c>
      <c r="H118" s="10">
        <v>19.100000000000001</v>
      </c>
    </row>
    <row r="119" spans="2:8" ht="14.25" x14ac:dyDescent="0.2">
      <c r="B119" s="7"/>
      <c r="C119" s="6" t="s">
        <v>5</v>
      </c>
      <c r="D119" s="10">
        <v>1.4854871115290897</v>
      </c>
      <c r="E119" s="10">
        <v>0</v>
      </c>
      <c r="F119" s="10">
        <v>0.98283931357254284</v>
      </c>
      <c r="G119" s="10">
        <v>3.9861111111111112</v>
      </c>
      <c r="H119" s="10">
        <v>12.6</v>
      </c>
    </row>
    <row r="120" spans="2:8" ht="14.25" x14ac:dyDescent="0.2">
      <c r="B120" s="8"/>
      <c r="C120" s="6" t="s">
        <v>6</v>
      </c>
      <c r="D120" s="10">
        <v>22.763219766596844</v>
      </c>
      <c r="E120" s="10">
        <v>11.55</v>
      </c>
      <c r="F120" s="10">
        <v>20.608424336973478</v>
      </c>
      <c r="G120" s="10">
        <v>15.916666666666664</v>
      </c>
      <c r="H120" s="10">
        <v>31.8</v>
      </c>
    </row>
    <row r="122" spans="2:8" x14ac:dyDescent="0.15">
      <c r="B122" s="1" t="s">
        <v>11</v>
      </c>
    </row>
    <row r="123" spans="2:8" x14ac:dyDescent="0.15">
      <c r="B123" s="13" t="s">
        <v>31</v>
      </c>
    </row>
  </sheetData>
  <phoneticPr fontId="2"/>
  <hyperlinks>
    <hyperlink ref="B15" r:id="rId1" xr:uid="{9FA6D76F-0ACC-4A30-9A6B-D1C995EC64E4}"/>
  </hyperlinks>
  <pageMargins left="0.75" right="0.21" top="0.65" bottom="0.71" header="0.51200000000000001" footer="0.51200000000000001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8"/>
  <sheetViews>
    <sheetView workbookViewId="0">
      <selection activeCell="H15" sqref="H15"/>
    </sheetView>
  </sheetViews>
  <sheetFormatPr defaultRowHeight="13.5" x14ac:dyDescent="0.15"/>
  <cols>
    <col min="4" max="4" width="10" bestFit="1" customWidth="1"/>
  </cols>
  <sheetData>
    <row r="1" spans="1:8" x14ac:dyDescent="0.15">
      <c r="A1">
        <v>2016</v>
      </c>
      <c r="D1" t="s">
        <v>24</v>
      </c>
      <c r="F1" t="s">
        <v>26</v>
      </c>
      <c r="G1" t="s">
        <v>25</v>
      </c>
      <c r="H1" t="s">
        <v>25</v>
      </c>
    </row>
    <row r="2" spans="1:8" ht="14.25" x14ac:dyDescent="0.2">
      <c r="B2" s="3"/>
      <c r="C2" s="3"/>
      <c r="D2" s="4" t="s">
        <v>0</v>
      </c>
      <c r="E2" s="4" t="s">
        <v>14</v>
      </c>
      <c r="F2" s="12" t="s">
        <v>10</v>
      </c>
      <c r="G2" s="4" t="s">
        <v>16</v>
      </c>
      <c r="H2" s="21" t="s">
        <v>22</v>
      </c>
    </row>
    <row r="3" spans="1:8" ht="14.25" x14ac:dyDescent="0.2">
      <c r="B3" s="5" t="s">
        <v>1</v>
      </c>
      <c r="C3" s="6" t="s">
        <v>7</v>
      </c>
      <c r="D3" s="24">
        <v>15531</v>
      </c>
      <c r="E3" s="10">
        <v>67.5</v>
      </c>
      <c r="F3" s="10">
        <v>89.3</v>
      </c>
      <c r="G3" s="10">
        <v>74.13</v>
      </c>
      <c r="H3" s="10">
        <v>67.400000000000006</v>
      </c>
    </row>
    <row r="4" spans="1:8" ht="14.25" x14ac:dyDescent="0.2">
      <c r="B4" s="7"/>
      <c r="C4" s="6" t="s">
        <v>5</v>
      </c>
      <c r="D4" s="24">
        <v>1647</v>
      </c>
      <c r="E4" s="10"/>
      <c r="F4" s="10">
        <v>3.5</v>
      </c>
      <c r="G4" s="10">
        <v>22.87</v>
      </c>
      <c r="H4" s="10">
        <v>60</v>
      </c>
    </row>
    <row r="5" spans="1:8" ht="14.25" x14ac:dyDescent="0.2">
      <c r="B5" s="7"/>
      <c r="C5" s="17" t="s">
        <v>17</v>
      </c>
      <c r="D5" s="33">
        <f>D4/D6*100</f>
        <v>9.5878449179182681</v>
      </c>
      <c r="E5" s="20">
        <f>E4/E6*100</f>
        <v>0</v>
      </c>
      <c r="F5" s="20">
        <f>F4/F6*100</f>
        <v>3.771551724137931</v>
      </c>
      <c r="G5" s="20">
        <f>G4/G6*100</f>
        <v>23.577319587628867</v>
      </c>
      <c r="H5" s="20">
        <f>H4/H6*100</f>
        <v>47.095761381475668</v>
      </c>
    </row>
    <row r="6" spans="1:8" ht="14.25" x14ac:dyDescent="0.2">
      <c r="B6" s="8"/>
      <c r="C6" s="6" t="s">
        <v>6</v>
      </c>
      <c r="D6" s="34">
        <f>D3+D4</f>
        <v>17178</v>
      </c>
      <c r="E6" s="15">
        <f>E3+E4</f>
        <v>67.5</v>
      </c>
      <c r="F6" s="15">
        <f>F3+F4</f>
        <v>92.8</v>
      </c>
      <c r="G6" s="15">
        <f>G3+G4</f>
        <v>97</v>
      </c>
      <c r="H6" s="15">
        <f>H3+H4</f>
        <v>127.4</v>
      </c>
    </row>
    <row r="7" spans="1:8" ht="14.25" x14ac:dyDescent="0.2">
      <c r="B7" s="5" t="s">
        <v>2</v>
      </c>
      <c r="C7" s="6" t="s">
        <v>7</v>
      </c>
      <c r="D7" s="24">
        <v>21944</v>
      </c>
      <c r="E7" s="10">
        <v>125.5</v>
      </c>
      <c r="F7" s="10">
        <v>140.30000000000001</v>
      </c>
      <c r="G7" s="10">
        <v>105.04</v>
      </c>
      <c r="H7" s="10">
        <v>138.5</v>
      </c>
    </row>
    <row r="8" spans="1:8" ht="14.25" x14ac:dyDescent="0.2">
      <c r="B8" s="7"/>
      <c r="C8" s="6" t="s">
        <v>5</v>
      </c>
      <c r="D8" s="24">
        <v>2160</v>
      </c>
      <c r="E8" s="10"/>
      <c r="F8" s="10">
        <v>7</v>
      </c>
      <c r="G8" s="10">
        <v>59.74</v>
      </c>
      <c r="H8" s="10">
        <v>158.80000000000001</v>
      </c>
    </row>
    <row r="9" spans="1:8" ht="14.25" x14ac:dyDescent="0.2">
      <c r="B9" s="7"/>
      <c r="C9" s="6" t="s">
        <v>17</v>
      </c>
      <c r="D9" s="27">
        <f>D8/D10*100</f>
        <v>8.9611682708264198</v>
      </c>
      <c r="E9" s="20">
        <f>E8/E10*100</f>
        <v>0</v>
      </c>
      <c r="F9" s="20">
        <f>F8/F10*100</f>
        <v>4.7522063815342834</v>
      </c>
      <c r="G9" s="20">
        <f>G8/G10*100</f>
        <v>36.254399805801675</v>
      </c>
      <c r="H9" s="20">
        <f>H8/H10*100</f>
        <v>53.414059872182982</v>
      </c>
    </row>
    <row r="10" spans="1:8" ht="14.25" x14ac:dyDescent="0.2">
      <c r="B10" s="8"/>
      <c r="C10" s="6" t="s">
        <v>6</v>
      </c>
      <c r="D10" s="26">
        <f>D7+D8</f>
        <v>24104</v>
      </c>
      <c r="E10" s="15">
        <f>E7+E8</f>
        <v>125.5</v>
      </c>
      <c r="F10" s="15">
        <f>F7+F8</f>
        <v>147.30000000000001</v>
      </c>
      <c r="G10" s="15">
        <f>G7+G8</f>
        <v>164.78</v>
      </c>
      <c r="H10" s="15">
        <f>H7+H8</f>
        <v>297.3</v>
      </c>
    </row>
    <row r="11" spans="1:8" ht="14.25" x14ac:dyDescent="0.15">
      <c r="B11" s="23" t="s">
        <v>27</v>
      </c>
      <c r="C11" s="23"/>
      <c r="D11" s="23">
        <v>108.8</v>
      </c>
      <c r="E11" s="23">
        <v>1</v>
      </c>
      <c r="F11" s="23">
        <v>0.74</v>
      </c>
      <c r="G11" s="23">
        <v>0.90200000000000002</v>
      </c>
      <c r="H11" s="23">
        <v>0.90200000000000002</v>
      </c>
    </row>
    <row r="13" spans="1:8" ht="14.25" x14ac:dyDescent="0.2">
      <c r="B13" s="3"/>
      <c r="C13" s="3"/>
      <c r="D13" s="4" t="s">
        <v>0</v>
      </c>
      <c r="E13" s="4" t="s">
        <v>14</v>
      </c>
      <c r="F13" s="12" t="s">
        <v>10</v>
      </c>
      <c r="G13" s="4" t="s">
        <v>16</v>
      </c>
      <c r="H13" s="21" t="s">
        <v>22</v>
      </c>
    </row>
    <row r="14" spans="1:8" ht="14.25" x14ac:dyDescent="0.2">
      <c r="B14" s="5" t="s">
        <v>1</v>
      </c>
      <c r="C14" s="6" t="s">
        <v>7</v>
      </c>
      <c r="D14" s="40">
        <f>D3/D$11*100/1000</f>
        <v>14.274816176470589</v>
      </c>
      <c r="E14" s="10">
        <f>E3/E$11*100/1000</f>
        <v>6.75</v>
      </c>
      <c r="F14" s="10">
        <f>F3/F$11*100/1000</f>
        <v>12.067567567567568</v>
      </c>
      <c r="G14" s="10">
        <f>G3/G$11*100/1000</f>
        <v>8.2184035476718407</v>
      </c>
      <c r="H14" s="10">
        <f>H3/H$11*100/1000</f>
        <v>7.4722838137472287</v>
      </c>
    </row>
    <row r="15" spans="1:8" ht="14.25" x14ac:dyDescent="0.2">
      <c r="B15" s="7"/>
      <c r="C15" s="6" t="s">
        <v>5</v>
      </c>
      <c r="D15" s="24">
        <f>D4/D$11*100/1000</f>
        <v>1.5137867647058825</v>
      </c>
      <c r="E15" s="10">
        <f t="shared" ref="D14:H15" si="0">E4/E$11*100/1000</f>
        <v>0</v>
      </c>
      <c r="F15" s="10">
        <f>F4/F$11*100/1000</f>
        <v>0.47297297297297297</v>
      </c>
      <c r="G15" s="10">
        <f>G4/G$11*100/1000</f>
        <v>2.5354767184035478</v>
      </c>
      <c r="H15" s="10">
        <f>H4/H$11*100/1000</f>
        <v>6.6518847006651889</v>
      </c>
    </row>
    <row r="16" spans="1:8" ht="14.25" x14ac:dyDescent="0.2">
      <c r="B16" s="7"/>
      <c r="C16" s="17" t="s">
        <v>17</v>
      </c>
      <c r="D16" s="24">
        <f>D5</f>
        <v>9.5878449179182681</v>
      </c>
      <c r="E16" s="10">
        <f>E5</f>
        <v>0</v>
      </c>
      <c r="F16" s="10">
        <f>F5</f>
        <v>3.771551724137931</v>
      </c>
      <c r="G16" s="10">
        <f>G5</f>
        <v>23.577319587628867</v>
      </c>
      <c r="H16" s="10">
        <f>H5</f>
        <v>47.095761381475668</v>
      </c>
    </row>
    <row r="17" spans="1:8" ht="14.25" x14ac:dyDescent="0.2">
      <c r="B17" s="8"/>
      <c r="C17" s="6" t="s">
        <v>6</v>
      </c>
      <c r="D17" s="24">
        <f>D14+D15</f>
        <v>15.788602941176471</v>
      </c>
      <c r="E17" s="10">
        <f>E14+E15</f>
        <v>6.75</v>
      </c>
      <c r="F17" s="10">
        <f>F14+F15</f>
        <v>12.540540540540542</v>
      </c>
      <c r="G17" s="10">
        <f>G14+G15</f>
        <v>10.753880266075388</v>
      </c>
      <c r="H17" s="10">
        <f>H14+H15</f>
        <v>14.124168514412418</v>
      </c>
    </row>
    <row r="18" spans="1:8" ht="14.25" x14ac:dyDescent="0.2">
      <c r="B18" s="5" t="s">
        <v>2</v>
      </c>
      <c r="C18" s="6" t="s">
        <v>7</v>
      </c>
      <c r="D18" s="40">
        <f>D7/D$11*100/1000</f>
        <v>20.169117647058822</v>
      </c>
      <c r="E18" s="10">
        <f t="shared" ref="D18:H19" si="1">E7/E$11*100/1000</f>
        <v>12.55</v>
      </c>
      <c r="F18" s="10">
        <f>F7/F$11*100/1000</f>
        <v>18.95945945945946</v>
      </c>
      <c r="G18" s="10">
        <f>G7/G$11*100/1000</f>
        <v>11.645232815964524</v>
      </c>
      <c r="H18" s="10">
        <f>H7/H$11*100/1000</f>
        <v>15.354767184035476</v>
      </c>
    </row>
    <row r="19" spans="1:8" ht="14.25" x14ac:dyDescent="0.2">
      <c r="B19" s="7"/>
      <c r="C19" s="6" t="s">
        <v>5</v>
      </c>
      <c r="D19" s="24">
        <f>D8/D$11*100/1000</f>
        <v>1.9852941176470589</v>
      </c>
      <c r="E19" s="10">
        <f t="shared" si="1"/>
        <v>0</v>
      </c>
      <c r="F19" s="10">
        <f>F8/F$11*100/1000</f>
        <v>0.94594594594594594</v>
      </c>
      <c r="G19" s="10">
        <f>G8/G$11*100/1000</f>
        <v>6.623059866962306</v>
      </c>
      <c r="H19" s="10">
        <f>H8/H$11*100/1000</f>
        <v>17.605321507760536</v>
      </c>
    </row>
    <row r="20" spans="1:8" ht="14.25" x14ac:dyDescent="0.2">
      <c r="B20" s="7"/>
      <c r="C20" s="6" t="s">
        <v>17</v>
      </c>
      <c r="D20" s="24">
        <f>D9</f>
        <v>8.9611682708264198</v>
      </c>
      <c r="E20" s="10">
        <f>E9</f>
        <v>0</v>
      </c>
      <c r="F20" s="10">
        <f>F9</f>
        <v>4.7522063815342834</v>
      </c>
      <c r="G20" s="10">
        <f>G9</f>
        <v>36.254399805801675</v>
      </c>
      <c r="H20" s="10">
        <f>H9</f>
        <v>53.414059872182982</v>
      </c>
    </row>
    <row r="21" spans="1:8" ht="14.25" x14ac:dyDescent="0.2">
      <c r="B21" s="8"/>
      <c r="C21" s="6" t="s">
        <v>6</v>
      </c>
      <c r="D21" s="24">
        <f>D18+D19</f>
        <v>22.15441176470588</v>
      </c>
      <c r="E21" s="10">
        <f>E18+E19</f>
        <v>12.55</v>
      </c>
      <c r="F21" s="10">
        <f>F18+F19</f>
        <v>19.905405405405407</v>
      </c>
      <c r="G21" s="10">
        <f>G18+G19</f>
        <v>18.26829268292683</v>
      </c>
      <c r="H21" s="10">
        <f>H18+H19</f>
        <v>32.96008869179601</v>
      </c>
    </row>
    <row r="23" spans="1:8" x14ac:dyDescent="0.15">
      <c r="A23">
        <v>2015</v>
      </c>
      <c r="D23" t="s">
        <v>24</v>
      </c>
      <c r="F23" t="s">
        <v>26</v>
      </c>
      <c r="G23" t="s">
        <v>25</v>
      </c>
      <c r="H23" t="s">
        <v>25</v>
      </c>
    </row>
    <row r="24" spans="1:8" ht="14.25" x14ac:dyDescent="0.2">
      <c r="B24" s="3"/>
      <c r="C24" s="3"/>
      <c r="D24" s="4" t="s">
        <v>0</v>
      </c>
      <c r="E24" s="4" t="s">
        <v>14</v>
      </c>
      <c r="F24" s="12" t="s">
        <v>10</v>
      </c>
      <c r="G24" s="4" t="s">
        <v>16</v>
      </c>
      <c r="H24" s="21" t="s">
        <v>22</v>
      </c>
    </row>
    <row r="25" spans="1:8" ht="14.25" x14ac:dyDescent="0.2">
      <c r="B25" s="5" t="s">
        <v>1</v>
      </c>
      <c r="C25" s="6" t="s">
        <v>7</v>
      </c>
      <c r="D25" s="24">
        <v>17774</v>
      </c>
      <c r="E25" s="10">
        <v>69</v>
      </c>
      <c r="F25" s="10">
        <v>92.5</v>
      </c>
      <c r="G25" s="10">
        <v>77.02</v>
      </c>
      <c r="H25" s="10">
        <v>69.599999999999994</v>
      </c>
    </row>
    <row r="26" spans="1:8" ht="14.25" x14ac:dyDescent="0.2">
      <c r="B26" s="7"/>
      <c r="C26" s="6" t="s">
        <v>5</v>
      </c>
      <c r="D26" s="24">
        <v>1827</v>
      </c>
      <c r="E26" s="10"/>
      <c r="F26" s="10">
        <v>2.5</v>
      </c>
      <c r="G26" s="10">
        <v>22.25</v>
      </c>
      <c r="H26" s="10">
        <v>61.3</v>
      </c>
    </row>
    <row r="27" spans="1:8" ht="14.25" x14ac:dyDescent="0.2">
      <c r="B27" s="7"/>
      <c r="C27" s="17" t="s">
        <v>17</v>
      </c>
      <c r="D27" s="33">
        <f>D26/D28*100</f>
        <v>9.3209530126013984</v>
      </c>
      <c r="E27" s="20">
        <f>E26/E28*100</f>
        <v>0</v>
      </c>
      <c r="F27" s="20">
        <f>F26/F28*100</f>
        <v>2.6315789473684208</v>
      </c>
      <c r="G27" s="20">
        <f>G26/G28*100</f>
        <v>22.413619421778989</v>
      </c>
      <c r="H27" s="20">
        <f>H26/H28*100</f>
        <v>46.829640947288013</v>
      </c>
    </row>
    <row r="28" spans="1:8" ht="14.25" x14ac:dyDescent="0.2">
      <c r="B28" s="8"/>
      <c r="C28" s="6" t="s">
        <v>6</v>
      </c>
      <c r="D28" s="34">
        <f>D25+D26</f>
        <v>19601</v>
      </c>
      <c r="E28" s="15">
        <f>E25+E26</f>
        <v>69</v>
      </c>
      <c r="F28" s="15">
        <f>F25+F26</f>
        <v>95</v>
      </c>
      <c r="G28" s="15">
        <f>G25+G26</f>
        <v>99.27</v>
      </c>
      <c r="H28" s="15">
        <f>H25+H26</f>
        <v>130.89999999999998</v>
      </c>
    </row>
    <row r="29" spans="1:8" ht="14.25" x14ac:dyDescent="0.2">
      <c r="B29" s="5" t="s">
        <v>2</v>
      </c>
      <c r="C29" s="6" t="s">
        <v>7</v>
      </c>
      <c r="D29" s="24">
        <v>24847</v>
      </c>
      <c r="E29" s="10">
        <v>126.7</v>
      </c>
      <c r="F29" s="10">
        <v>146.80000000000001</v>
      </c>
      <c r="G29" s="10">
        <v>107.53</v>
      </c>
      <c r="H29" s="10">
        <v>142.9</v>
      </c>
    </row>
    <row r="30" spans="1:8" ht="14.25" x14ac:dyDescent="0.2">
      <c r="B30" s="7"/>
      <c r="C30" s="6" t="s">
        <v>5</v>
      </c>
      <c r="D30" s="24">
        <v>2393</v>
      </c>
      <c r="E30" s="10"/>
      <c r="F30" s="10">
        <v>7.3</v>
      </c>
      <c r="G30" s="10">
        <v>56.08</v>
      </c>
      <c r="H30" s="10">
        <v>152</v>
      </c>
    </row>
    <row r="31" spans="1:8" ht="14.25" x14ac:dyDescent="0.2">
      <c r="B31" s="7"/>
      <c r="C31" s="6" t="s">
        <v>17</v>
      </c>
      <c r="D31" s="27">
        <f>D30/D32*100</f>
        <v>8.7848751835535985</v>
      </c>
      <c r="E31" s="20">
        <f>E30/E32*100</f>
        <v>0</v>
      </c>
      <c r="F31" s="20">
        <f>F30/F32*100</f>
        <v>4.7371836469824782</v>
      </c>
      <c r="G31" s="20">
        <f>G30/G32*100</f>
        <v>34.276633457612611</v>
      </c>
      <c r="H31" s="20">
        <f>H30/H32*100</f>
        <v>51.54289589691421</v>
      </c>
    </row>
    <row r="32" spans="1:8" ht="14.25" x14ac:dyDescent="0.2">
      <c r="B32" s="8"/>
      <c r="C32" s="6" t="s">
        <v>6</v>
      </c>
      <c r="D32" s="26">
        <f>D29+D30</f>
        <v>27240</v>
      </c>
      <c r="E32" s="15">
        <f>E29+E30</f>
        <v>126.7</v>
      </c>
      <c r="F32" s="15">
        <f>F29+F30</f>
        <v>154.10000000000002</v>
      </c>
      <c r="G32" s="15">
        <f>G29+G30</f>
        <v>163.61000000000001</v>
      </c>
      <c r="H32" s="15">
        <f>H29+H30</f>
        <v>294.89999999999998</v>
      </c>
    </row>
    <row r="33" spans="1:8" ht="14.25" x14ac:dyDescent="0.15">
      <c r="B33" s="23" t="s">
        <v>27</v>
      </c>
      <c r="C33" s="23"/>
      <c r="D33" s="23">
        <v>121</v>
      </c>
      <c r="E33" s="23">
        <v>1</v>
      </c>
      <c r="F33" s="23">
        <v>0.65</v>
      </c>
      <c r="G33" s="23">
        <v>0.90200000000000002</v>
      </c>
      <c r="H33" s="23">
        <v>0.90200000000000002</v>
      </c>
    </row>
    <row r="35" spans="1:8" ht="14.25" x14ac:dyDescent="0.2">
      <c r="B35" s="3"/>
      <c r="C35" s="3"/>
      <c r="D35" s="4" t="s">
        <v>0</v>
      </c>
      <c r="E35" s="4" t="s">
        <v>14</v>
      </c>
      <c r="F35" s="12" t="s">
        <v>10</v>
      </c>
      <c r="G35" s="4" t="s">
        <v>16</v>
      </c>
      <c r="H35" s="21" t="s">
        <v>22</v>
      </c>
    </row>
    <row r="36" spans="1:8" ht="14.25" x14ac:dyDescent="0.2">
      <c r="B36" s="5" t="s">
        <v>1</v>
      </c>
      <c r="C36" s="6" t="s">
        <v>7</v>
      </c>
      <c r="D36" s="24">
        <f>D25/D$33*100/1000</f>
        <v>14.689256198347106</v>
      </c>
      <c r="E36" s="10">
        <f t="shared" ref="E36:H37" si="2">E25/E$33*100/1000</f>
        <v>6.9</v>
      </c>
      <c r="F36" s="10">
        <f t="shared" si="2"/>
        <v>14.230769230769228</v>
      </c>
      <c r="G36" s="10">
        <f t="shared" si="2"/>
        <v>8.5388026607538787</v>
      </c>
      <c r="H36" s="10">
        <f t="shared" si="2"/>
        <v>7.7161862527716183</v>
      </c>
    </row>
    <row r="37" spans="1:8" ht="14.25" x14ac:dyDescent="0.2">
      <c r="B37" s="7"/>
      <c r="C37" s="6" t="s">
        <v>5</v>
      </c>
      <c r="D37" s="24">
        <f>D26/D$33*100/1000</f>
        <v>1.5099173553719007</v>
      </c>
      <c r="E37" s="10">
        <f t="shared" si="2"/>
        <v>0</v>
      </c>
      <c r="F37" s="10">
        <f t="shared" si="2"/>
        <v>0.38461538461538458</v>
      </c>
      <c r="G37" s="10">
        <f t="shared" si="2"/>
        <v>2.4667405764966741</v>
      </c>
      <c r="H37" s="10">
        <f t="shared" si="2"/>
        <v>6.7960088691795999</v>
      </c>
    </row>
    <row r="38" spans="1:8" ht="14.25" x14ac:dyDescent="0.2">
      <c r="B38" s="7"/>
      <c r="C38" s="17" t="s">
        <v>17</v>
      </c>
      <c r="D38" s="24">
        <f>D27</f>
        <v>9.3209530126013984</v>
      </c>
      <c r="E38" s="10">
        <f>E27</f>
        <v>0</v>
      </c>
      <c r="F38" s="10">
        <f>F27</f>
        <v>2.6315789473684208</v>
      </c>
      <c r="G38" s="10">
        <f>G27</f>
        <v>22.413619421778989</v>
      </c>
      <c r="H38" s="10">
        <f>H27</f>
        <v>46.829640947288013</v>
      </c>
    </row>
    <row r="39" spans="1:8" ht="14.25" x14ac:dyDescent="0.2">
      <c r="B39" s="8"/>
      <c r="C39" s="6" t="s">
        <v>6</v>
      </c>
      <c r="D39" s="24">
        <f>D36+D37</f>
        <v>16.199173553719007</v>
      </c>
      <c r="E39" s="10">
        <f>E36+E37</f>
        <v>6.9</v>
      </c>
      <c r="F39" s="10">
        <f>F36+F37</f>
        <v>14.615384615384613</v>
      </c>
      <c r="G39" s="10">
        <f>G36+G37</f>
        <v>11.005543237250553</v>
      </c>
      <c r="H39" s="10">
        <f>H36+H37</f>
        <v>14.512195121951219</v>
      </c>
    </row>
    <row r="40" spans="1:8" ht="14.25" x14ac:dyDescent="0.2">
      <c r="B40" s="5" t="s">
        <v>2</v>
      </c>
      <c r="C40" s="6" t="s">
        <v>7</v>
      </c>
      <c r="D40" s="24">
        <f>D29/D$33*100/1000</f>
        <v>20.534710743801654</v>
      </c>
      <c r="E40" s="10">
        <f>E29/E$33*100/1000</f>
        <v>12.67</v>
      </c>
      <c r="F40" s="10">
        <f>F29/F$33*100/1000</f>
        <v>22.584615384615386</v>
      </c>
      <c r="G40" s="10">
        <f>G29/G$33*100/1000</f>
        <v>11.921286031042127</v>
      </c>
      <c r="H40" s="10">
        <f>H29/H$33*100/1000</f>
        <v>15.842572062084258</v>
      </c>
    </row>
    <row r="41" spans="1:8" ht="14.25" x14ac:dyDescent="0.2">
      <c r="B41" s="7"/>
      <c r="C41" s="6" t="s">
        <v>5</v>
      </c>
      <c r="D41" s="24">
        <f>D30/D$33*100/1000</f>
        <v>1.9776859504132234</v>
      </c>
      <c r="E41" s="10">
        <f t="shared" ref="E41" si="3">E30/E$33*100/1000</f>
        <v>0</v>
      </c>
      <c r="F41" s="10">
        <f>F30/F$33*100/1000</f>
        <v>1.1230769230769231</v>
      </c>
      <c r="G41" s="10">
        <f>G30/G$33*100/1000</f>
        <v>6.217294900221729</v>
      </c>
      <c r="H41" s="10">
        <f>H30/H$33*100/1000</f>
        <v>16.851441241685141</v>
      </c>
    </row>
    <row r="42" spans="1:8" ht="14.25" x14ac:dyDescent="0.2">
      <c r="B42" s="7"/>
      <c r="C42" s="6" t="s">
        <v>17</v>
      </c>
      <c r="D42" s="24">
        <f>D31</f>
        <v>8.7848751835535985</v>
      </c>
      <c r="E42" s="10">
        <f>E31</f>
        <v>0</v>
      </c>
      <c r="F42" s="10">
        <f>F31</f>
        <v>4.7371836469824782</v>
      </c>
      <c r="G42" s="10">
        <f>G31</f>
        <v>34.276633457612611</v>
      </c>
      <c r="H42" s="10">
        <f>H31</f>
        <v>51.54289589691421</v>
      </c>
    </row>
    <row r="43" spans="1:8" ht="14.25" x14ac:dyDescent="0.2">
      <c r="B43" s="8"/>
      <c r="C43" s="6" t="s">
        <v>6</v>
      </c>
      <c r="D43" s="24">
        <f>D40+D41</f>
        <v>22.512396694214878</v>
      </c>
      <c r="E43" s="10">
        <f>E40+E41</f>
        <v>12.67</v>
      </c>
      <c r="F43" s="10">
        <f>F40+F41</f>
        <v>23.707692307692309</v>
      </c>
      <c r="G43" s="10">
        <f>G40+G41</f>
        <v>18.138580931263856</v>
      </c>
      <c r="H43" s="10">
        <f>H40+H41</f>
        <v>32.694013303769395</v>
      </c>
    </row>
    <row r="44" spans="1:8" ht="14.25" x14ac:dyDescent="0.2">
      <c r="B44" s="28"/>
      <c r="C44" s="29"/>
      <c r="D44" s="31"/>
      <c r="E44" s="30"/>
      <c r="F44" s="30"/>
      <c r="G44" s="30"/>
      <c r="H44" s="30"/>
    </row>
    <row r="45" spans="1:8" x14ac:dyDescent="0.15">
      <c r="A45">
        <v>2014</v>
      </c>
      <c r="D45" t="s">
        <v>24</v>
      </c>
      <c r="F45" t="s">
        <v>26</v>
      </c>
      <c r="G45" t="s">
        <v>25</v>
      </c>
      <c r="H45" t="s">
        <v>25</v>
      </c>
    </row>
    <row r="46" spans="1:8" ht="14.25" x14ac:dyDescent="0.2">
      <c r="B46" s="3"/>
      <c r="C46" s="3"/>
      <c r="D46" s="4" t="s">
        <v>0</v>
      </c>
      <c r="E46" s="4" t="s">
        <v>14</v>
      </c>
      <c r="F46" s="12" t="s">
        <v>10</v>
      </c>
      <c r="G46" s="4" t="s">
        <v>16</v>
      </c>
      <c r="H46" s="21" t="s">
        <v>22</v>
      </c>
    </row>
    <row r="47" spans="1:8" ht="14.25" x14ac:dyDescent="0.2">
      <c r="B47" s="5" t="s">
        <v>1</v>
      </c>
      <c r="C47" s="6" t="s">
        <v>7</v>
      </c>
      <c r="D47" s="24">
        <v>18188</v>
      </c>
      <c r="E47" s="10">
        <v>70.099999999999994</v>
      </c>
      <c r="F47" s="10">
        <v>91.3</v>
      </c>
      <c r="G47" s="10">
        <v>75.3</v>
      </c>
      <c r="H47" s="10">
        <v>71.7</v>
      </c>
    </row>
    <row r="48" spans="1:8" ht="14.25" x14ac:dyDescent="0.2">
      <c r="B48" s="7"/>
      <c r="C48" s="6" t="s">
        <v>5</v>
      </c>
      <c r="D48" s="24">
        <v>1725</v>
      </c>
      <c r="E48" s="10"/>
      <c r="F48" s="10">
        <v>2.5</v>
      </c>
      <c r="G48" s="10">
        <v>19.64</v>
      </c>
      <c r="H48" s="10">
        <v>63.4</v>
      </c>
    </row>
    <row r="49" spans="2:8" ht="14.25" x14ac:dyDescent="0.2">
      <c r="B49" s="7"/>
      <c r="C49" s="17" t="s">
        <v>17</v>
      </c>
      <c r="D49" s="27">
        <f>D48/D50*100</f>
        <v>8.6626826696128152</v>
      </c>
      <c r="E49" s="20">
        <f>E48/E50*100</f>
        <v>0</v>
      </c>
      <c r="F49" s="20">
        <f>F48/F50*100</f>
        <v>2.6652452025586357</v>
      </c>
      <c r="G49" s="20">
        <f>G48/G50*100</f>
        <v>20.686749526016431</v>
      </c>
      <c r="H49" s="20">
        <f>H48/H50*100</f>
        <v>46.928201332346411</v>
      </c>
    </row>
    <row r="50" spans="2:8" ht="14.25" x14ac:dyDescent="0.2">
      <c r="B50" s="8"/>
      <c r="C50" s="6" t="s">
        <v>6</v>
      </c>
      <c r="D50" s="26">
        <f>D47+D48</f>
        <v>19913</v>
      </c>
      <c r="E50" s="15">
        <f>E47+E48</f>
        <v>70.099999999999994</v>
      </c>
      <c r="F50" s="15">
        <f>F47+F48</f>
        <v>93.8</v>
      </c>
      <c r="G50" s="15">
        <f>G47+G48</f>
        <v>94.94</v>
      </c>
      <c r="H50" s="15">
        <f>H47+H48</f>
        <v>135.1</v>
      </c>
    </row>
    <row r="51" spans="2:8" ht="14.25" x14ac:dyDescent="0.2">
      <c r="B51" s="5" t="s">
        <v>2</v>
      </c>
      <c r="C51" s="6" t="s">
        <v>7</v>
      </c>
      <c r="D51" s="24">
        <v>24665</v>
      </c>
      <c r="E51" s="10">
        <v>125</v>
      </c>
      <c r="F51" s="10">
        <v>148.19999999999999</v>
      </c>
      <c r="G51" s="10">
        <v>104.39</v>
      </c>
      <c r="H51" s="10">
        <v>143.80000000000001</v>
      </c>
    </row>
    <row r="52" spans="2:8" ht="14.25" x14ac:dyDescent="0.2">
      <c r="B52" s="7"/>
      <c r="C52" s="6" t="s">
        <v>5</v>
      </c>
      <c r="D52" s="24">
        <v>2143</v>
      </c>
      <c r="E52" s="10"/>
      <c r="F52" s="10">
        <v>7.4</v>
      </c>
      <c r="G52" s="10">
        <v>51.72</v>
      </c>
      <c r="H52" s="10">
        <v>154</v>
      </c>
    </row>
    <row r="53" spans="2:8" ht="14.25" x14ac:dyDescent="0.2">
      <c r="B53" s="7"/>
      <c r="C53" s="6" t="s">
        <v>17</v>
      </c>
      <c r="D53" s="27">
        <f>D52/D54*100</f>
        <v>7.9938824231572667</v>
      </c>
      <c r="E53" s="20">
        <f>E52/E54*100</f>
        <v>0</v>
      </c>
      <c r="F53" s="20">
        <f>F52/F54*100</f>
        <v>4.7557840616966587</v>
      </c>
      <c r="G53" s="20">
        <f>G52/G54*100</f>
        <v>33.130484914483368</v>
      </c>
      <c r="H53" s="20">
        <f>H52/H54*100</f>
        <v>51.712558764271321</v>
      </c>
    </row>
    <row r="54" spans="2:8" ht="14.25" x14ac:dyDescent="0.2">
      <c r="B54" s="8"/>
      <c r="C54" s="6" t="s">
        <v>6</v>
      </c>
      <c r="D54" s="26">
        <f>D51+D52</f>
        <v>26808</v>
      </c>
      <c r="E54" s="15">
        <f>E51+E52</f>
        <v>125</v>
      </c>
      <c r="F54" s="15">
        <f>F51+F52</f>
        <v>155.6</v>
      </c>
      <c r="G54" s="15">
        <f>G51+G52</f>
        <v>156.11000000000001</v>
      </c>
      <c r="H54" s="15">
        <f>H51+H52</f>
        <v>297.8</v>
      </c>
    </row>
    <row r="55" spans="2:8" ht="14.25" x14ac:dyDescent="0.15">
      <c r="B55" s="23" t="s">
        <v>27</v>
      </c>
      <c r="C55" s="23"/>
      <c r="D55" s="23">
        <v>105.85</v>
      </c>
      <c r="E55" s="23">
        <v>1</v>
      </c>
      <c r="F55" s="23">
        <v>0.60699999999999998</v>
      </c>
      <c r="G55" s="23">
        <v>0.754</v>
      </c>
      <c r="H55" s="23">
        <v>0.754</v>
      </c>
    </row>
    <row r="57" spans="2:8" ht="14.25" x14ac:dyDescent="0.2">
      <c r="B57" s="3"/>
      <c r="C57" s="3"/>
      <c r="D57" s="4" t="s">
        <v>0</v>
      </c>
      <c r="E57" s="4" t="s">
        <v>14</v>
      </c>
      <c r="F57" s="12" t="s">
        <v>10</v>
      </c>
      <c r="G57" s="4" t="s">
        <v>16</v>
      </c>
      <c r="H57" s="21" t="s">
        <v>22</v>
      </c>
    </row>
    <row r="58" spans="2:8" ht="14.25" x14ac:dyDescent="0.2">
      <c r="B58" s="5" t="s">
        <v>1</v>
      </c>
      <c r="C58" s="6" t="s">
        <v>7</v>
      </c>
      <c r="D58" s="24">
        <f t="shared" ref="D58:H59" si="4">D47/D$55*100/1000</f>
        <v>17.182805857345301</v>
      </c>
      <c r="E58" s="10">
        <f t="shared" si="4"/>
        <v>7.0099999999999989</v>
      </c>
      <c r="F58" s="10">
        <f t="shared" si="4"/>
        <v>15.041186161449753</v>
      </c>
      <c r="G58" s="10">
        <f t="shared" si="4"/>
        <v>9.9867374005305045</v>
      </c>
      <c r="H58" s="10">
        <f t="shared" si="4"/>
        <v>9.5092838196286475</v>
      </c>
    </row>
    <row r="59" spans="2:8" ht="14.25" x14ac:dyDescent="0.2">
      <c r="B59" s="7"/>
      <c r="C59" s="6" t="s">
        <v>5</v>
      </c>
      <c r="D59" s="24">
        <f t="shared" si="4"/>
        <v>1.629664619744922</v>
      </c>
      <c r="E59" s="10">
        <f t="shared" si="4"/>
        <v>0</v>
      </c>
      <c r="F59" s="10">
        <f t="shared" si="4"/>
        <v>0.41186161449752884</v>
      </c>
      <c r="G59" s="10">
        <f t="shared" si="4"/>
        <v>2.6047745358090189</v>
      </c>
      <c r="H59" s="10">
        <f t="shared" si="4"/>
        <v>8.4084880636604762</v>
      </c>
    </row>
    <row r="60" spans="2:8" ht="14.25" x14ac:dyDescent="0.2">
      <c r="B60" s="7"/>
      <c r="C60" s="17" t="s">
        <v>17</v>
      </c>
      <c r="D60" s="24">
        <f>D49</f>
        <v>8.6626826696128152</v>
      </c>
      <c r="E60" s="10">
        <f>E49</f>
        <v>0</v>
      </c>
      <c r="F60" s="10">
        <f>F49</f>
        <v>2.6652452025586357</v>
      </c>
      <c r="G60" s="10">
        <f>G49</f>
        <v>20.686749526016431</v>
      </c>
      <c r="H60" s="10">
        <f>H49</f>
        <v>46.928201332346411</v>
      </c>
    </row>
    <row r="61" spans="2:8" ht="14.25" x14ac:dyDescent="0.2">
      <c r="B61" s="8"/>
      <c r="C61" s="6" t="s">
        <v>6</v>
      </c>
      <c r="D61" s="24">
        <f>D58+D59</f>
        <v>18.812470477090223</v>
      </c>
      <c r="E61" s="10">
        <f>E58+E59</f>
        <v>7.0099999999999989</v>
      </c>
      <c r="F61" s="10">
        <f>F58+F59</f>
        <v>15.453047775947281</v>
      </c>
      <c r="G61" s="10">
        <f>G58+G59</f>
        <v>12.591511936339524</v>
      </c>
      <c r="H61" s="10">
        <f>H58+H59</f>
        <v>17.917771883289124</v>
      </c>
    </row>
    <row r="62" spans="2:8" ht="14.25" x14ac:dyDescent="0.2">
      <c r="B62" s="5" t="s">
        <v>2</v>
      </c>
      <c r="C62" s="6" t="s">
        <v>7</v>
      </c>
      <c r="D62" s="24">
        <f t="shared" ref="D62:H63" si="5">D51/D$55*100/1000</f>
        <v>23.301842229570145</v>
      </c>
      <c r="E62" s="10">
        <f t="shared" si="5"/>
        <v>12.5</v>
      </c>
      <c r="F62" s="10">
        <f t="shared" si="5"/>
        <v>24.415156507413506</v>
      </c>
      <c r="G62" s="10">
        <f t="shared" si="5"/>
        <v>13.844827586206895</v>
      </c>
      <c r="H62" s="10">
        <f t="shared" si="5"/>
        <v>19.071618037135281</v>
      </c>
    </row>
    <row r="63" spans="2:8" ht="14.25" x14ac:dyDescent="0.2">
      <c r="B63" s="7"/>
      <c r="C63" s="6" t="s">
        <v>5</v>
      </c>
      <c r="D63" s="24">
        <f t="shared" si="5"/>
        <v>2.0245630609352858</v>
      </c>
      <c r="E63" s="10">
        <f t="shared" si="5"/>
        <v>0</v>
      </c>
      <c r="F63" s="10">
        <f t="shared" si="5"/>
        <v>1.2191103789126856</v>
      </c>
      <c r="G63" s="10">
        <f t="shared" si="5"/>
        <v>6.8594164456233413</v>
      </c>
      <c r="H63" s="10">
        <f t="shared" si="5"/>
        <v>20.42440318302387</v>
      </c>
    </row>
    <row r="64" spans="2:8" ht="14.25" x14ac:dyDescent="0.2">
      <c r="B64" s="7"/>
      <c r="C64" s="6" t="s">
        <v>17</v>
      </c>
      <c r="D64" s="24">
        <f>D53</f>
        <v>7.9938824231572667</v>
      </c>
      <c r="E64" s="10">
        <f>E53</f>
        <v>0</v>
      </c>
      <c r="F64" s="10">
        <f>F53</f>
        <v>4.7557840616966587</v>
      </c>
      <c r="G64" s="10">
        <f>G53</f>
        <v>33.130484914483368</v>
      </c>
      <c r="H64" s="10">
        <f>H53</f>
        <v>51.712558764271321</v>
      </c>
    </row>
    <row r="65" spans="1:8" ht="14.25" x14ac:dyDescent="0.2">
      <c r="B65" s="8"/>
      <c r="C65" s="6" t="s">
        <v>6</v>
      </c>
      <c r="D65" s="24">
        <f>D62+D63</f>
        <v>25.326405290505431</v>
      </c>
      <c r="E65" s="10">
        <f>E62+E63</f>
        <v>12.5</v>
      </c>
      <c r="F65" s="10">
        <f>F62+F63</f>
        <v>25.634266886326191</v>
      </c>
      <c r="G65" s="10">
        <f>G62+G63</f>
        <v>20.704244031830235</v>
      </c>
      <c r="H65" s="10">
        <f>H62+H63</f>
        <v>39.49602122015915</v>
      </c>
    </row>
    <row r="68" spans="1:8" x14ac:dyDescent="0.15">
      <c r="A68">
        <v>2013</v>
      </c>
      <c r="D68" t="s">
        <v>24</v>
      </c>
      <c r="F68" t="s">
        <v>26</v>
      </c>
      <c r="G68" t="s">
        <v>25</v>
      </c>
      <c r="H68" t="s">
        <v>25</v>
      </c>
    </row>
    <row r="69" spans="1:8" ht="14.25" x14ac:dyDescent="0.2">
      <c r="B69" s="3"/>
      <c r="C69" s="3"/>
      <c r="D69" s="4" t="s">
        <v>0</v>
      </c>
      <c r="E69" s="4" t="s">
        <v>14</v>
      </c>
      <c r="F69" s="12" t="s">
        <v>10</v>
      </c>
      <c r="G69" s="4" t="s">
        <v>16</v>
      </c>
      <c r="H69" s="21" t="s">
        <v>22</v>
      </c>
    </row>
    <row r="70" spans="1:8" ht="14.25" x14ac:dyDescent="0.2">
      <c r="B70" s="5" t="s">
        <v>1</v>
      </c>
      <c r="C70" s="6" t="s">
        <v>7</v>
      </c>
      <c r="D70" s="24">
        <v>16629</v>
      </c>
      <c r="E70" s="10">
        <v>68.2</v>
      </c>
      <c r="F70" s="10">
        <v>86.5</v>
      </c>
      <c r="G70" s="10">
        <v>77.72</v>
      </c>
      <c r="H70" s="10">
        <v>77.5</v>
      </c>
    </row>
    <row r="71" spans="1:8" ht="14.25" x14ac:dyDescent="0.2">
      <c r="B71" s="7"/>
      <c r="C71" s="6" t="s">
        <v>5</v>
      </c>
      <c r="D71" s="24">
        <v>1225</v>
      </c>
      <c r="E71" s="10"/>
      <c r="F71" s="10">
        <v>2.5</v>
      </c>
      <c r="G71" s="10">
        <v>17.21</v>
      </c>
      <c r="H71" s="10">
        <v>50.1</v>
      </c>
    </row>
    <row r="72" spans="1:8" ht="14.25" x14ac:dyDescent="0.2">
      <c r="B72" s="7"/>
      <c r="C72" s="17" t="s">
        <v>17</v>
      </c>
      <c r="D72" s="27">
        <v>6.8608232987958555</v>
      </c>
      <c r="E72" s="20">
        <v>0</v>
      </c>
      <c r="F72" s="20">
        <v>2.8121484814398197</v>
      </c>
      <c r="G72" s="20">
        <v>18.129147793110711</v>
      </c>
      <c r="H72" s="20">
        <v>39.263322884012538</v>
      </c>
    </row>
    <row r="73" spans="1:8" ht="14.25" x14ac:dyDescent="0.2">
      <c r="B73" s="8"/>
      <c r="C73" s="6" t="s">
        <v>6</v>
      </c>
      <c r="D73" s="26">
        <v>17855</v>
      </c>
      <c r="E73" s="15">
        <v>68.2</v>
      </c>
      <c r="F73" s="15">
        <v>88.9</v>
      </c>
      <c r="G73" s="15">
        <v>94.93</v>
      </c>
      <c r="H73" s="15">
        <v>127.6</v>
      </c>
    </row>
    <row r="74" spans="1:8" ht="14.25" x14ac:dyDescent="0.2">
      <c r="B74" s="5" t="s">
        <v>2</v>
      </c>
      <c r="C74" s="6" t="s">
        <v>7</v>
      </c>
      <c r="D74" s="24">
        <v>23258</v>
      </c>
      <c r="E74" s="10">
        <v>121.2</v>
      </c>
      <c r="F74" s="10">
        <v>140.1</v>
      </c>
      <c r="G74" s="10">
        <v>99.01</v>
      </c>
      <c r="H74" s="10">
        <v>149.1</v>
      </c>
    </row>
    <row r="75" spans="1:8" ht="14.25" x14ac:dyDescent="0.2">
      <c r="B75" s="7"/>
      <c r="C75" s="6" t="s">
        <v>5</v>
      </c>
      <c r="D75" s="24">
        <v>1557</v>
      </c>
      <c r="E75" s="10"/>
      <c r="F75" s="10">
        <v>7</v>
      </c>
      <c r="G75" s="10">
        <v>46.65</v>
      </c>
      <c r="H75" s="10">
        <v>142.9</v>
      </c>
    </row>
    <row r="76" spans="1:8" ht="14.25" x14ac:dyDescent="0.2">
      <c r="B76" s="7"/>
      <c r="C76" s="6" t="s">
        <v>17</v>
      </c>
      <c r="D76" s="27">
        <v>6.2744307878299415</v>
      </c>
      <c r="E76" s="20">
        <v>0</v>
      </c>
      <c r="F76" s="20">
        <v>4.7586675730795376</v>
      </c>
      <c r="G76" s="20">
        <v>32.026637374708223</v>
      </c>
      <c r="H76" s="20">
        <v>48.938356164383563</v>
      </c>
    </row>
    <row r="77" spans="1:8" ht="14.25" x14ac:dyDescent="0.2">
      <c r="B77" s="8"/>
      <c r="C77" s="6" t="s">
        <v>6</v>
      </c>
      <c r="D77" s="26">
        <v>24815</v>
      </c>
      <c r="E77" s="15">
        <v>121.2</v>
      </c>
      <c r="F77" s="15">
        <v>147.1</v>
      </c>
      <c r="G77" s="15">
        <v>145.66</v>
      </c>
      <c r="H77" s="15">
        <v>292</v>
      </c>
    </row>
    <row r="78" spans="1:8" ht="14.25" x14ac:dyDescent="0.15">
      <c r="B78" s="23" t="s">
        <v>27</v>
      </c>
      <c r="C78" s="23"/>
      <c r="D78" s="23">
        <v>105.24</v>
      </c>
      <c r="E78" s="23">
        <v>1</v>
      </c>
      <c r="F78" s="23">
        <v>0.60599999999999998</v>
      </c>
      <c r="G78" s="23">
        <v>0.752</v>
      </c>
      <c r="H78" s="23">
        <v>0.752</v>
      </c>
    </row>
    <row r="80" spans="1:8" ht="14.25" x14ac:dyDescent="0.2">
      <c r="B80" s="3"/>
      <c r="C80" s="3"/>
      <c r="D80" s="4" t="s">
        <v>0</v>
      </c>
      <c r="E80" s="4" t="s">
        <v>14</v>
      </c>
      <c r="F80" s="12" t="s">
        <v>10</v>
      </c>
      <c r="G80" s="4" t="s">
        <v>16</v>
      </c>
      <c r="H80" s="21" t="s">
        <v>22</v>
      </c>
    </row>
    <row r="81" spans="2:8" ht="14.25" x14ac:dyDescent="0.2">
      <c r="B81" s="5" t="s">
        <v>1</v>
      </c>
      <c r="C81" s="6" t="s">
        <v>7</v>
      </c>
      <c r="D81" s="24">
        <v>15.801026225769668</v>
      </c>
      <c r="E81" s="10">
        <v>6.8199999999999994</v>
      </c>
      <c r="F81" s="10">
        <v>14.273927392739271</v>
      </c>
      <c r="G81" s="10">
        <v>10.335106382978724</v>
      </c>
      <c r="H81" s="10">
        <v>10.305851063829788</v>
      </c>
    </row>
    <row r="82" spans="2:8" ht="14.25" x14ac:dyDescent="0.2">
      <c r="B82" s="7"/>
      <c r="C82" s="6" t="s">
        <v>5</v>
      </c>
      <c r="D82" s="24">
        <v>1.1640060813378945</v>
      </c>
      <c r="E82" s="10">
        <v>0</v>
      </c>
      <c r="F82" s="10">
        <v>0.41254125412541259</v>
      </c>
      <c r="G82" s="10">
        <v>2.2885638297872339</v>
      </c>
      <c r="H82" s="10">
        <v>6.6622340425531918</v>
      </c>
    </row>
    <row r="83" spans="2:8" ht="14.25" x14ac:dyDescent="0.2">
      <c r="B83" s="7"/>
      <c r="C83" s="17" t="s">
        <v>17</v>
      </c>
      <c r="D83" s="24">
        <v>6.5192163614555829E-3</v>
      </c>
      <c r="E83" s="10">
        <v>0</v>
      </c>
      <c r="F83" s="10">
        <v>0.46405090452802311</v>
      </c>
      <c r="G83" s="10">
        <v>2.4107909299349348</v>
      </c>
      <c r="H83" s="10">
        <v>5.2211865537250723</v>
      </c>
    </row>
    <row r="84" spans="2:8" ht="14.25" x14ac:dyDescent="0.2">
      <c r="B84" s="8"/>
      <c r="C84" s="6" t="s">
        <v>6</v>
      </c>
      <c r="D84" s="24">
        <v>16.965982516153556</v>
      </c>
      <c r="E84" s="10">
        <v>6.8199999999999994</v>
      </c>
      <c r="F84" s="10">
        <v>14.669966996699671</v>
      </c>
      <c r="G84" s="10">
        <v>12.623670212765958</v>
      </c>
      <c r="H84" s="10">
        <v>16.968085106382976</v>
      </c>
    </row>
    <row r="85" spans="2:8" ht="14.25" x14ac:dyDescent="0.2">
      <c r="B85" s="5" t="s">
        <v>2</v>
      </c>
      <c r="C85" s="6" t="s">
        <v>7</v>
      </c>
      <c r="D85" s="24">
        <v>22.09996199163816</v>
      </c>
      <c r="E85" s="10">
        <v>12.120000000000001</v>
      </c>
      <c r="F85" s="10">
        <v>23.118811881188119</v>
      </c>
      <c r="G85" s="10">
        <v>13.166223404255319</v>
      </c>
      <c r="H85" s="10">
        <v>19.827127659574469</v>
      </c>
    </row>
    <row r="86" spans="2:8" ht="14.25" x14ac:dyDescent="0.2">
      <c r="B86" s="7"/>
      <c r="C86" s="6" t="s">
        <v>5</v>
      </c>
      <c r="D86" s="24">
        <v>1.4794754846066136</v>
      </c>
      <c r="E86" s="10">
        <v>0</v>
      </c>
      <c r="F86" s="10">
        <v>1.1551155115511551</v>
      </c>
      <c r="G86" s="10">
        <v>6.2034574468085104</v>
      </c>
      <c r="H86" s="10">
        <v>19.002659574468087</v>
      </c>
    </row>
    <row r="87" spans="2:8" ht="14.25" x14ac:dyDescent="0.2">
      <c r="B87" s="7"/>
      <c r="C87" s="6" t="s">
        <v>17</v>
      </c>
      <c r="D87" s="24">
        <v>5.9620208930349127E-3</v>
      </c>
      <c r="E87" s="10">
        <v>0</v>
      </c>
      <c r="F87" s="10">
        <v>0.78525867542566619</v>
      </c>
      <c r="G87" s="10">
        <v>4.2588613530197108</v>
      </c>
      <c r="H87" s="10">
        <v>6.5077601282424959</v>
      </c>
    </row>
    <row r="88" spans="2:8" ht="14.25" x14ac:dyDescent="0.2">
      <c r="B88" s="8"/>
      <c r="C88" s="6" t="s">
        <v>6</v>
      </c>
      <c r="D88" s="24">
        <v>23.579437476244774</v>
      </c>
      <c r="E88" s="10">
        <v>12.120000000000001</v>
      </c>
      <c r="F88" s="10">
        <v>24.273927392739271</v>
      </c>
      <c r="G88" s="10">
        <v>19.36968085106383</v>
      </c>
      <c r="H88" s="10">
        <v>38.829787234042556</v>
      </c>
    </row>
  </sheetData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グラフ</vt:lpstr>
      <vt:lpstr>データ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 充亮</dc:creator>
  <cp:lastModifiedBy>太田</cp:lastModifiedBy>
  <cp:lastPrinted>2014-06-04T09:40:08Z</cp:lastPrinted>
  <dcterms:created xsi:type="dcterms:W3CDTF">2008-05-15T08:19:50Z</dcterms:created>
  <dcterms:modified xsi:type="dcterms:W3CDTF">2017-12-26T09:20:04Z</dcterms:modified>
</cp:coreProperties>
</file>