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-15" yWindow="-15" windowWidth="6030" windowHeight="4815" xr2:uid="{00000000-000D-0000-FFFF-FFFF00000000}"/>
  </bookViews>
  <sheets>
    <sheet name="グラフ" sheetId="4" r:id="rId1"/>
    <sheet name="データ" sheetId="2" r:id="rId2"/>
  </sheets>
  <calcPr calcId="171027"/>
</workbook>
</file>

<file path=xl/calcChain.xml><?xml version="1.0" encoding="utf-8"?>
<calcChain xmlns="http://schemas.openxmlformats.org/spreadsheetml/2006/main">
  <c r="J6" i="2" l="1"/>
  <c r="J27" i="4" l="1"/>
  <c r="J26" i="4"/>
  <c r="D15" i="2"/>
  <c r="E15" i="2"/>
  <c r="F15" i="2"/>
  <c r="H15" i="2"/>
  <c r="G15" i="2"/>
  <c r="J9" i="2"/>
  <c r="H11" i="2"/>
  <c r="G11" i="2"/>
  <c r="F11" i="2"/>
  <c r="D11" i="2"/>
  <c r="H8" i="2"/>
  <c r="G8" i="2"/>
  <c r="F8" i="2"/>
  <c r="E8" i="2"/>
  <c r="D8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<sst xmlns="http://schemas.openxmlformats.org/spreadsheetml/2006/main" count="24" uniqueCount="15">
  <si>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</si>
  <si>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</si>
  <si>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</si>
  <si>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</si>
  <si>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</si>
  <si>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</si>
  <si>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</si>
  <si>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</si>
  <si>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</si>
  <si>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</si>
  <si>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</si>
  <si>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</si>
  <si>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Table14　P21</t>
    <phoneticPr fontId="3"/>
  </si>
  <si>
    <t>【第224-2-1】石油製品価格の国際比較（固有単位）（2017年11月時点）</t>
    <phoneticPr fontId="3"/>
  </si>
  <si>
    <t>出典：IEA「Oil Market Report（2017年12月号）」を基に作成</t>
    <rPh sb="0" eb="2">
      <t>シュッテン</t>
    </rPh>
    <rPh sb="37" eb="38">
      <t>モト</t>
    </rPh>
    <rPh sb="39" eb="4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</si>
</sst>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_-* #,##0.000_-;\-* #,##0.000_-;_-* &quot;-&quot;_-;_-@_-"/>
    <numFmt numFmtId="178" formatCode="0.00_);[Red]\(0.00\)"/>
  </numFmts>
  <fonts count="26" x14ac:knownFonts="1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5" fillId="0" borderId="0" xfId="0" quotePrefix="1" applyFont="1"/>
    <xf numFmtId="177" fontId="5" fillId="0" borderId="0" xfId="0" quotePrefix="1" applyNumberFormat="1" applyFont="1"/>
    <xf numFmtId="178" fontId="5" fillId="0" borderId="10" xfId="43" applyNumberFormat="1" applyFont="1" applyBorder="1" applyAlignment="1">
      <alignment horizontal="right"/>
    </xf>
    <xf numFmtId="0" fontId="2" fillId="0" borderId="13" xfId="0" applyFont="1" applyBorder="1"/>
    <xf numFmtId="0" fontId="2" fillId="0" borderId="12" xfId="0" applyFont="1" applyBorder="1"/>
    <xf numFmtId="178" fontId="5" fillId="0" borderId="12" xfId="43" applyNumberFormat="1" applyFont="1" applyBorder="1" applyAlignment="1">
      <alignment horizontal="right"/>
    </xf>
    <xf numFmtId="0" fontId="2" fillId="0" borderId="14" xfId="0" applyFont="1" applyBorder="1"/>
    <xf numFmtId="178" fontId="5" fillId="0" borderId="14" xfId="43" applyNumberFormat="1" applyFont="1" applyBorder="1" applyAlignment="1">
      <alignment horizontal="right"/>
    </xf>
    <xf numFmtId="178" fontId="5" fillId="0" borderId="0" xfId="0" applyNumberFormat="1" applyFont="1"/>
    <xf numFmtId="0" fontId="24" fillId="0" borderId="0" xfId="0" applyFont="1"/>
    <xf numFmtId="178" fontId="23" fillId="24" borderId="14" xfId="43" applyNumberFormat="1" applyFont="1" applyFill="1" applyBorder="1" applyAlignment="1">
      <alignment horizontal="right"/>
    </xf>
    <xf numFmtId="178" fontId="23" fillId="24" borderId="10" xfId="43" applyNumberFormat="1" applyFont="1" applyFill="1" applyBorder="1" applyAlignment="1">
      <alignment horizontal="right"/>
    </xf>
    <xf numFmtId="0" fontId="25" fillId="0" borderId="0" xfId="0" applyFont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OMRTAB9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0.00_);[Red]\(0.00\)</c:formatCode>
                <c:ptCount val="5"/>
                <c:pt idx="0">
                  <c:v>0.64100000000000001</c:v>
                </c:pt>
                <c:pt idx="1">
                  <c:v>0.55500000000000005</c:v>
                </c:pt>
                <c:pt idx="2">
                  <c:v>0.54600000000000004</c:v>
                </c:pt>
                <c:pt idx="3">
                  <c:v>0.59899999999999998</c:v>
                </c:pt>
                <c:pt idx="4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C-4F84-93AF-A0E612749F5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0.00_);[Red]\(0.00\)</c:formatCode>
                <c:ptCount val="5"/>
                <c:pt idx="0">
                  <c:v>0.59000000000000008</c:v>
                </c:pt>
                <c:pt idx="1">
                  <c:v>0.122</c:v>
                </c:pt>
                <c:pt idx="2">
                  <c:v>1.03</c:v>
                </c:pt>
                <c:pt idx="3">
                  <c:v>1.048</c:v>
                </c:pt>
                <c:pt idx="4">
                  <c:v>1.0249999999999999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6272"/>
        <c:axId val="102247808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8C-4F84-93AF-A0E612749F56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8C-4F84-93AF-A0E612749F56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8C-4F84-93AF-A0E612749F56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8C-4F84-93AF-A0E612749F56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8C-4F84-93AF-A0E612749F56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0.00_);[Red]\(0.00\)</c:formatCode>
                <c:ptCount val="5"/>
                <c:pt idx="0">
                  <c:v>1.2310000000000001</c:v>
                </c:pt>
                <c:pt idx="1">
                  <c:v>0.67700000000000005</c:v>
                </c:pt>
                <c:pt idx="2">
                  <c:v>1.5760000000000001</c:v>
                </c:pt>
                <c:pt idx="3">
                  <c:v>1.647</c:v>
                </c:pt>
                <c:pt idx="4">
                  <c:v>1.605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6272"/>
        <c:axId val="102247808"/>
      </c:lineChart>
      <c:catAx>
        <c:axId val="10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780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0.00_);[Red]\(0.00\)</c:formatCode>
                <c:ptCount val="5"/>
                <c:pt idx="0">
                  <c:v>0.67400000000000004</c:v>
                </c:pt>
                <c:pt idx="1">
                  <c:v>0.628</c:v>
                </c:pt>
                <c:pt idx="2">
                  <c:v>0.58699999999999997</c:v>
                </c:pt>
                <c:pt idx="3">
                  <c:v>0.60199999999999998</c:v>
                </c:pt>
                <c:pt idx="4">
                  <c:v>0.60699999999999998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2FC-B663-9505C8D4CD80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0.00_);[Red]\(0.00\)</c:formatCode>
                <c:ptCount val="5"/>
                <c:pt idx="0">
                  <c:v>0.36199999999999999</c:v>
                </c:pt>
                <c:pt idx="1">
                  <c:v>0.14000000000000001</c:v>
                </c:pt>
                <c:pt idx="2">
                  <c:v>1.038</c:v>
                </c:pt>
                <c:pt idx="3">
                  <c:v>0.89100000000000013</c:v>
                </c:pt>
                <c:pt idx="4">
                  <c:v>0.77299999999999991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88768"/>
        <c:axId val="102298752"/>
      </c:barChart>
      <c:lineChart>
        <c:grouping val="standard"/>
        <c:varyColors val="0"/>
        <c:ser>
          <c:idx val="2"/>
          <c:order val="2"/>
          <c:tx>
            <c:strRef>
              <c:f>データ!$C$9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3F-42FC-B663-9505C8D4CD80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3F-42FC-B663-9505C8D4CD80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3F-42FC-B663-9505C8D4CD80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3F-42FC-B663-9505C8D4CD80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3F-42FC-B663-9505C8D4CD80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データ!$D$9:$H$9</c:f>
              <c:numCache>
                <c:formatCode>0.00_);[Red]\(0.00\)</c:formatCode>
                <c:ptCount val="5"/>
                <c:pt idx="0">
                  <c:v>1.036</c:v>
                </c:pt>
                <c:pt idx="1">
                  <c:v>0.76800000000000002</c:v>
                </c:pt>
                <c:pt idx="2">
                  <c:v>1.625</c:v>
                </c:pt>
                <c:pt idx="3">
                  <c:v>1.4930000000000001</c:v>
                </c:pt>
                <c:pt idx="4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768"/>
        <c:axId val="102298752"/>
      </c:line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98752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0.00_);[Red]\(0.00\)</c:formatCode>
                <c:ptCount val="5"/>
                <c:pt idx="0">
                  <c:v>0.63</c:v>
                </c:pt>
                <c:pt idx="2">
                  <c:v>0.53200000000000003</c:v>
                </c:pt>
                <c:pt idx="3">
                  <c:v>0.623</c:v>
                </c:pt>
                <c:pt idx="4">
                  <c:v>0.56200000000000006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449-A1FF-FE6FBDA1D93B}"/>
            </c:ext>
          </c:extLst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0.00_);[Red]\(0.00\)</c:formatCode>
                <c:ptCount val="5"/>
                <c:pt idx="0">
                  <c:v>7.4999999999999956E-2</c:v>
                </c:pt>
                <c:pt idx="2">
                  <c:v>0.18099999999999994</c:v>
                </c:pt>
                <c:pt idx="3">
                  <c:v>0.29200000000000004</c:v>
                </c:pt>
                <c:pt idx="4">
                  <c:v>0.19299999999999995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lineChart>
        <c:grouping val="standar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45-4449-A1FF-FE6FBDA1D93B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45-4449-A1FF-FE6FBDA1D93B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45-4449-A1FF-FE6FBDA1D93B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45-4449-A1FF-FE6FBDA1D93B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45-4449-A1FF-FE6FBDA1D93B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データ!$D$12:$H$12</c:f>
              <c:numCache>
                <c:formatCode>0.00_);[Red]\(0.00\)</c:formatCode>
                <c:ptCount val="5"/>
                <c:pt idx="0">
                  <c:v>0.70499999999999996</c:v>
                </c:pt>
                <c:pt idx="2">
                  <c:v>0.71299999999999997</c:v>
                </c:pt>
                <c:pt idx="3">
                  <c:v>0.91500000000000004</c:v>
                </c:pt>
                <c:pt idx="4">
                  <c:v>0.755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992"/>
        <c:axId val="102550528"/>
      </c:lineChart>
      <c:catAx>
        <c:axId val="10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5052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D-4BA9-B6C7-BADBAC49BA67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D-4BA9-B6C7-BADBAC49BA67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BD-4BA9-B6C7-BADBAC49BA67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BD-4BA9-B6C7-BADBAC49BA67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2BD-4BA9-B6C7-BADBAC49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6</xdr:col>
      <xdr:colOff>180975</xdr:colOff>
      <xdr:row>21</xdr:row>
      <xdr:rowOff>0</xdr:rowOff>
    </xdr:to>
    <xdr:graphicFrame macro="">
      <xdr:nvGraphicFramePr>
        <xdr:cNvPr id="4199" name="Chart 102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1</xdr:row>
      <xdr:rowOff>104775</xdr:rowOff>
    </xdr:from>
    <xdr:to>
      <xdr:col>11</xdr:col>
      <xdr:colOff>323850</xdr:colOff>
      <xdr:row>21</xdr:row>
      <xdr:rowOff>9525</xdr:rowOff>
    </xdr:to>
    <xdr:graphicFrame macro="">
      <xdr:nvGraphicFramePr>
        <xdr:cNvPr id="4200" name="Chart 102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1</xdr:row>
      <xdr:rowOff>104775</xdr:rowOff>
    </xdr:from>
    <xdr:to>
      <xdr:col>17</xdr:col>
      <xdr:colOff>161925</xdr:colOff>
      <xdr:row>21</xdr:row>
      <xdr:rowOff>9525</xdr:rowOff>
    </xdr:to>
    <xdr:graphicFrame macro="">
      <xdr:nvGraphicFramePr>
        <xdr:cNvPr id="4201" name="Chart 102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Z5" sqref="Z5:Z6"/>
    </sheetView>
  </sheetViews>
  <sheetFormatPr defaultRowHeight="11.25" x14ac:dyDescent="0.2"/>
  <cols>
    <col min="15" max="15" width="5.33203125" customWidth="1"/>
  </cols>
  <sheetData>
    <row r="1" spans="1:1" ht="14.25" x14ac:dyDescent="0.2">
      <c r="A1" s="17" t="s">
        <v>13</v>
      </c>
    </row>
    <row r="23" spans="1:10" s="2" customFormat="1" ht="14.25" x14ac:dyDescent="0.2">
      <c r="A23" s="1" t="s">
        <v>10</v>
      </c>
    </row>
    <row r="24" spans="1:10" ht="14.25" x14ac:dyDescent="0.2">
      <c r="A24" s="1" t="s">
        <v>14</v>
      </c>
    </row>
    <row r="25" spans="1:10" x14ac:dyDescent="0.2">
      <c r="B25" s="20" t="s">
        <v>12</v>
      </c>
    </row>
    <row r="26" spans="1:10" x14ac:dyDescent="0.2">
      <c r="J26">
        <f>1.65-0.58</f>
        <v>1.0699999999999998</v>
      </c>
    </row>
    <row r="27" spans="1:10" x14ac:dyDescent="0.2">
      <c r="J27">
        <f>1.63-0.77</f>
        <v>0.85999999999999988</v>
      </c>
    </row>
    <row r="46" spans="1:1" ht="14.25" x14ac:dyDescent="0.2">
      <c r="A46" s="1"/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zoomScaleNormal="100" workbookViewId="0">
      <selection activeCell="N12" sqref="N12"/>
    </sheetView>
  </sheetViews>
  <sheetFormatPr defaultRowHeight="14.25" x14ac:dyDescent="0.2"/>
  <cols>
    <col min="1" max="1" width="9.33203125" style="2"/>
    <col min="2" max="2" width="33.33203125" style="2" customWidth="1"/>
    <col min="3" max="3" width="29.1640625" style="2" customWidth="1"/>
    <col min="4" max="8" width="13.1640625" style="2" customWidth="1"/>
    <col min="9" max="9" width="10.6640625" style="2" bestFit="1" customWidth="1"/>
    <col min="10" max="16384" width="9.33203125" style="2"/>
  </cols>
  <sheetData>
    <row r="1" spans="2:10" x14ac:dyDescent="0.2">
      <c r="B1" s="1" t="s">
        <v>13</v>
      </c>
      <c r="C1" s="1"/>
    </row>
    <row r="3" spans="2:10" x14ac:dyDescent="0.2">
      <c r="B3" s="3"/>
      <c r="C3" s="3"/>
      <c r="D3" s="4" t="s">
        <v>0</v>
      </c>
      <c r="E3" s="4" t="s">
        <v>9</v>
      </c>
      <c r="F3" s="4" t="s">
        <v>1</v>
      </c>
      <c r="G3" s="4" t="s">
        <v>2</v>
      </c>
      <c r="H3" s="4" t="s">
        <v>3</v>
      </c>
    </row>
    <row r="4" spans="2:10" x14ac:dyDescent="0.2">
      <c r="B4" s="6" t="s">
        <v>4</v>
      </c>
      <c r="C4" s="14" t="s">
        <v>5</v>
      </c>
      <c r="D4" s="18">
        <v>0.64100000000000001</v>
      </c>
      <c r="E4" s="18">
        <v>0.55500000000000005</v>
      </c>
      <c r="F4" s="18">
        <v>0.54600000000000004</v>
      </c>
      <c r="G4" s="18">
        <v>0.59899999999999998</v>
      </c>
      <c r="H4" s="18">
        <v>0.57999999999999996</v>
      </c>
      <c r="I4" s="8"/>
    </row>
    <row r="5" spans="2:10" x14ac:dyDescent="0.2">
      <c r="B5" s="11"/>
      <c r="C5" s="12" t="s">
        <v>6</v>
      </c>
      <c r="D5" s="13">
        <f>+D6-D4</f>
        <v>0.59000000000000008</v>
      </c>
      <c r="E5" s="13">
        <f>+E6-E4</f>
        <v>0.122</v>
      </c>
      <c r="F5" s="13">
        <f>+F6-F4</f>
        <v>1.03</v>
      </c>
      <c r="G5" s="13">
        <f>+G6-G4</f>
        <v>1.048</v>
      </c>
      <c r="H5" s="13">
        <f>+H6-H4</f>
        <v>1.0249999999999999</v>
      </c>
      <c r="I5" s="8"/>
    </row>
    <row r="6" spans="2:10" x14ac:dyDescent="0.2">
      <c r="B6" s="7"/>
      <c r="C6" s="5" t="s">
        <v>7</v>
      </c>
      <c r="D6" s="19">
        <v>1.2310000000000001</v>
      </c>
      <c r="E6" s="19">
        <v>0.67700000000000005</v>
      </c>
      <c r="F6" s="19">
        <v>1.5760000000000001</v>
      </c>
      <c r="G6" s="19">
        <v>1.647</v>
      </c>
      <c r="H6" s="19">
        <v>1.605</v>
      </c>
      <c r="I6" s="8"/>
      <c r="J6" s="16">
        <f>+G6-E6</f>
        <v>0.97</v>
      </c>
    </row>
    <row r="7" spans="2:10" x14ac:dyDescent="0.2">
      <c r="B7" s="6" t="s">
        <v>11</v>
      </c>
      <c r="C7" s="14" t="s">
        <v>5</v>
      </c>
      <c r="D7" s="18">
        <v>0.67400000000000004</v>
      </c>
      <c r="E7" s="18">
        <v>0.628</v>
      </c>
      <c r="F7" s="18">
        <v>0.58699999999999997</v>
      </c>
      <c r="G7" s="18">
        <v>0.60199999999999998</v>
      </c>
      <c r="H7" s="18">
        <v>0.60699999999999998</v>
      </c>
      <c r="I7" s="9"/>
    </row>
    <row r="8" spans="2:10" x14ac:dyDescent="0.2">
      <c r="B8" s="11"/>
      <c r="C8" s="12" t="s">
        <v>6</v>
      </c>
      <c r="D8" s="13">
        <f>+D9-D7</f>
        <v>0.36199999999999999</v>
      </c>
      <c r="E8" s="13">
        <f>+E9-E7</f>
        <v>0.14000000000000001</v>
      </c>
      <c r="F8" s="13">
        <f>+F9-F7</f>
        <v>1.038</v>
      </c>
      <c r="G8" s="13">
        <f>+G9-G7</f>
        <v>0.89100000000000013</v>
      </c>
      <c r="H8" s="13">
        <f>+H9-H7</f>
        <v>0.77299999999999991</v>
      </c>
      <c r="I8" s="8"/>
    </row>
    <row r="9" spans="2:10" x14ac:dyDescent="0.2">
      <c r="B9" s="7"/>
      <c r="C9" s="5" t="s">
        <v>7</v>
      </c>
      <c r="D9" s="19">
        <v>1.036</v>
      </c>
      <c r="E9" s="19">
        <v>0.76800000000000002</v>
      </c>
      <c r="F9" s="19">
        <v>1.625</v>
      </c>
      <c r="G9" s="19">
        <v>1.4930000000000001</v>
      </c>
      <c r="H9" s="19">
        <v>1.38</v>
      </c>
      <c r="I9" s="8"/>
      <c r="J9" s="16">
        <f>+F9-E9</f>
        <v>0.85699999999999998</v>
      </c>
    </row>
    <row r="10" spans="2:10" x14ac:dyDescent="0.2">
      <c r="B10" s="6" t="s">
        <v>8</v>
      </c>
      <c r="C10" s="14" t="s">
        <v>5</v>
      </c>
      <c r="D10" s="18">
        <v>0.63</v>
      </c>
      <c r="E10" s="15"/>
      <c r="F10" s="18">
        <v>0.53200000000000003</v>
      </c>
      <c r="G10" s="18">
        <v>0.623</v>
      </c>
      <c r="H10" s="18">
        <v>0.56200000000000006</v>
      </c>
      <c r="I10" s="8"/>
    </row>
    <row r="11" spans="2:10" x14ac:dyDescent="0.2">
      <c r="B11" s="11"/>
      <c r="C11" s="12" t="s">
        <v>6</v>
      </c>
      <c r="D11" s="13">
        <f>+D12-D10</f>
        <v>7.4999999999999956E-2</v>
      </c>
      <c r="E11" s="13"/>
      <c r="F11" s="13">
        <f>+F12-F10</f>
        <v>0.18099999999999994</v>
      </c>
      <c r="G11" s="13">
        <f>+G12-G10</f>
        <v>0.29200000000000004</v>
      </c>
      <c r="H11" s="13">
        <f>+H12-H10</f>
        <v>0.19299999999999995</v>
      </c>
      <c r="I11" s="8"/>
    </row>
    <row r="12" spans="2:10" x14ac:dyDescent="0.2">
      <c r="B12" s="7"/>
      <c r="C12" s="5" t="s">
        <v>7</v>
      </c>
      <c r="D12" s="19">
        <v>0.70499999999999996</v>
      </c>
      <c r="E12" s="10"/>
      <c r="F12" s="19">
        <v>0.71299999999999997</v>
      </c>
      <c r="G12" s="19">
        <v>0.91500000000000004</v>
      </c>
      <c r="H12" s="19">
        <v>0.755</v>
      </c>
      <c r="I12" s="8"/>
    </row>
    <row r="13" spans="2:10" x14ac:dyDescent="0.2">
      <c r="B13" s="1" t="s">
        <v>10</v>
      </c>
    </row>
    <row r="14" spans="2:10" x14ac:dyDescent="0.2">
      <c r="B14" s="1" t="s">
        <v>14</v>
      </c>
    </row>
    <row r="15" spans="2:10" x14ac:dyDescent="0.2">
      <c r="D15" s="16">
        <f t="shared" ref="D15:F15" si="0">SUM(D6,D9)</f>
        <v>2.2670000000000003</v>
      </c>
      <c r="E15" s="16">
        <f t="shared" si="0"/>
        <v>1.4450000000000001</v>
      </c>
      <c r="F15" s="16">
        <f t="shared" si="0"/>
        <v>3.2010000000000001</v>
      </c>
      <c r="G15" s="16">
        <f>SUM(G6,G9)</f>
        <v>3.14</v>
      </c>
      <c r="H15" s="16">
        <f>SUM(H6,H9)</f>
        <v>2.9849999999999999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2016-12-27T09:22:00Z</cp:lastPrinted>
  <dcterms:created xsi:type="dcterms:W3CDTF">2008-01-08T04:13:58Z</dcterms:created>
  <dcterms:modified xsi:type="dcterms:W3CDTF">2018-01-18T08:59:14Z</dcterms:modified>
</cp:coreProperties>
</file>