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-15" yWindow="-15" windowWidth="25260" windowHeight="6270" activeTab="2" xr2:uid="{00000000-000D-0000-FFFF-FFFF00000000}"/>
  </bookViews>
  <sheets>
    <sheet name="グラフ" sheetId="64" r:id="rId1"/>
    <sheet name="データ①" sheetId="59" r:id="rId2"/>
    <sheet name="データ②" sheetId="65" r:id="rId3"/>
    <sheet name="データ③" sheetId="66" r:id="rId4"/>
  </sheets>
  <externalReferences>
    <externalReference r:id="rId5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2">データ②!$B$2:$BF$26</definedName>
    <definedName name="Print1">#REF!</definedName>
  </definedNames>
  <calcPr calcId="171027"/>
</workbook>
</file>

<file path=xl/calcChain.xml><?xml version="1.0" encoding="utf-8"?>
<calcChain xmlns="http://schemas.openxmlformats.org/spreadsheetml/2006/main">
  <c r="BF8" i="65" l="1"/>
  <c r="BF9" i="65"/>
  <c r="BF10" i="65"/>
  <c r="BF11" i="65"/>
  <c r="BF12" i="65"/>
  <c r="BF13" i="65"/>
  <c r="BF14" i="65"/>
  <c r="BF15" i="65"/>
  <c r="BF16" i="65"/>
  <c r="BF7" i="65"/>
  <c r="I25" i="65" l="1"/>
  <c r="BC15" i="59"/>
  <c r="BC13" i="59"/>
  <c r="BC12" i="59"/>
  <c r="BC11" i="59"/>
  <c r="BC8" i="59"/>
  <c r="BC7" i="59"/>
  <c r="BC6" i="59"/>
  <c r="BD15" i="65"/>
  <c r="BC14" i="59" s="1"/>
  <c r="BD11" i="65"/>
  <c r="BC10" i="59" s="1"/>
  <c r="BD10" i="65"/>
  <c r="BC9" i="59" s="1"/>
  <c r="I24" i="65" l="1"/>
  <c r="I26" i="65" l="1"/>
  <c r="BC10" i="65"/>
  <c r="BB10" i="65"/>
  <c r="BA10" i="65"/>
  <c r="AZ10" i="65"/>
  <c r="AY10" i="65"/>
  <c r="AX9" i="59" s="1"/>
  <c r="AX10" i="65"/>
  <c r="AW10" i="65"/>
  <c r="AV9" i="59" s="1"/>
  <c r="AV10" i="65"/>
  <c r="AU10" i="65"/>
  <c r="AT9" i="59" s="1"/>
  <c r="AT10" i="65"/>
  <c r="AS10" i="65"/>
  <c r="AR9" i="59" s="1"/>
  <c r="AR10" i="65"/>
  <c r="AQ10" i="65"/>
  <c r="AP9" i="59" s="1"/>
  <c r="AP10" i="65"/>
  <c r="AO10" i="65"/>
  <c r="AN9" i="59" s="1"/>
  <c r="AN10" i="65"/>
  <c r="AM10" i="65"/>
  <c r="AL9" i="59" s="1"/>
  <c r="AL10" i="65"/>
  <c r="AK10" i="65"/>
  <c r="AJ10" i="65"/>
  <c r="AI10" i="65"/>
  <c r="AH9" i="59" s="1"/>
  <c r="AH10" i="65"/>
  <c r="AG10" i="65"/>
  <c r="AF9" i="59" s="1"/>
  <c r="AF10" i="65"/>
  <c r="AE10" i="65"/>
  <c r="AD9" i="59" s="1"/>
  <c r="AD10" i="65"/>
  <c r="AC10" i="65"/>
  <c r="AB9" i="59" s="1"/>
  <c r="AB10" i="65"/>
  <c r="AA10" i="65"/>
  <c r="Z9" i="59" s="1"/>
  <c r="Z10" i="65"/>
  <c r="Y10" i="65"/>
  <c r="X9" i="59" s="1"/>
  <c r="BB6" i="59"/>
  <c r="BB7" i="59"/>
  <c r="BB8" i="59"/>
  <c r="BB11" i="59"/>
  <c r="BB12" i="59"/>
  <c r="BB13" i="59"/>
  <c r="BB15" i="59"/>
  <c r="BE15" i="59" s="1"/>
  <c r="BA15" i="59"/>
  <c r="AZ15" i="59"/>
  <c r="AY15" i="59"/>
  <c r="AX15" i="59"/>
  <c r="AW15" i="59"/>
  <c r="AV15" i="59"/>
  <c r="AU15" i="59"/>
  <c r="AT15" i="59"/>
  <c r="AS15" i="59"/>
  <c r="AR15" i="59"/>
  <c r="AQ15" i="59"/>
  <c r="AP15" i="59"/>
  <c r="AO15" i="59"/>
  <c r="AN15" i="59"/>
  <c r="AM15" i="59"/>
  <c r="AL15" i="59"/>
  <c r="AK15" i="59"/>
  <c r="AJ15" i="59"/>
  <c r="AI15" i="59"/>
  <c r="AH15" i="59"/>
  <c r="AG15" i="59"/>
  <c r="AF15" i="59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E15" i="59"/>
  <c r="D15" i="59"/>
  <c r="BA13" i="59"/>
  <c r="AZ13" i="59"/>
  <c r="AY13" i="59"/>
  <c r="AX13" i="59"/>
  <c r="AW13" i="59"/>
  <c r="AV13" i="59"/>
  <c r="AU13" i="59"/>
  <c r="AT13" i="59"/>
  <c r="AS13" i="59"/>
  <c r="AR13" i="59"/>
  <c r="AQ13" i="59"/>
  <c r="AP13" i="59"/>
  <c r="AO13" i="59"/>
  <c r="AN13" i="59"/>
  <c r="AM13" i="59"/>
  <c r="AL13" i="59"/>
  <c r="AK13" i="59"/>
  <c r="AJ13" i="59"/>
  <c r="AI13" i="59"/>
  <c r="AH13" i="59"/>
  <c r="AG13" i="59"/>
  <c r="AF13" i="59"/>
  <c r="AE13" i="59"/>
  <c r="AD13" i="59"/>
  <c r="AC13" i="59"/>
  <c r="AB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E13" i="59"/>
  <c r="D13" i="59"/>
  <c r="BA12" i="59"/>
  <c r="AZ12" i="59"/>
  <c r="AY12" i="59"/>
  <c r="AX12" i="59"/>
  <c r="AW12" i="59"/>
  <c r="AV12" i="59"/>
  <c r="AU12" i="59"/>
  <c r="AT12" i="59"/>
  <c r="AS12" i="59"/>
  <c r="AR12" i="59"/>
  <c r="AQ12" i="59"/>
  <c r="AP12" i="59"/>
  <c r="AO12" i="59"/>
  <c r="AN12" i="59"/>
  <c r="AM12" i="59"/>
  <c r="AL12" i="59"/>
  <c r="AK12" i="59"/>
  <c r="AJ12" i="59"/>
  <c r="AI12" i="59"/>
  <c r="AH12" i="59"/>
  <c r="AG12" i="59"/>
  <c r="AF12" i="59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BA11" i="59"/>
  <c r="AZ11" i="59"/>
  <c r="AY11" i="59"/>
  <c r="AX11" i="59"/>
  <c r="AW11" i="59"/>
  <c r="AV11" i="59"/>
  <c r="AU11" i="59"/>
  <c r="AT11" i="59"/>
  <c r="AS11" i="59"/>
  <c r="AR11" i="59"/>
  <c r="AQ11" i="59"/>
  <c r="AP11" i="59"/>
  <c r="AO11" i="59"/>
  <c r="AN11" i="59"/>
  <c r="AM11" i="59"/>
  <c r="AL11" i="59"/>
  <c r="AK11" i="59"/>
  <c r="AJ11" i="59"/>
  <c r="AI11" i="59"/>
  <c r="AH11" i="59"/>
  <c r="AG11" i="59"/>
  <c r="AF11" i="59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AB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BA8" i="59"/>
  <c r="AZ8" i="59"/>
  <c r="AY8" i="59"/>
  <c r="AX8" i="59"/>
  <c r="AW8" i="59"/>
  <c r="AV8" i="59"/>
  <c r="AU8" i="59"/>
  <c r="AT8" i="59"/>
  <c r="AS8" i="59"/>
  <c r="AR8" i="59"/>
  <c r="AQ8" i="59"/>
  <c r="AP8" i="59"/>
  <c r="AO8" i="59"/>
  <c r="AN8" i="59"/>
  <c r="AM8" i="59"/>
  <c r="AL8" i="59"/>
  <c r="AK8" i="59"/>
  <c r="AJ8" i="59"/>
  <c r="AI8" i="59"/>
  <c r="AH8" i="59"/>
  <c r="AG8" i="59"/>
  <c r="AF8" i="59"/>
  <c r="AE8" i="59"/>
  <c r="AD8" i="59"/>
  <c r="AC8" i="59"/>
  <c r="AB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E8" i="59"/>
  <c r="D8" i="59"/>
  <c r="BA7" i="59"/>
  <c r="AZ7" i="59"/>
  <c r="AY7" i="59"/>
  <c r="AX7" i="59"/>
  <c r="AW7" i="59"/>
  <c r="AV7" i="59"/>
  <c r="AU7" i="59"/>
  <c r="AT7" i="59"/>
  <c r="AS7" i="59"/>
  <c r="AR7" i="59"/>
  <c r="AQ7" i="59"/>
  <c r="AP7" i="59"/>
  <c r="AO7" i="59"/>
  <c r="AN7" i="59"/>
  <c r="AM7" i="59"/>
  <c r="AL7" i="59"/>
  <c r="AK7" i="59"/>
  <c r="AJ7" i="59"/>
  <c r="AI7" i="59"/>
  <c r="AH7" i="59"/>
  <c r="AG7" i="59"/>
  <c r="AF7" i="59"/>
  <c r="AE7" i="59"/>
  <c r="AD7" i="59"/>
  <c r="AC7" i="59"/>
  <c r="AB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BA6" i="59"/>
  <c r="AZ6" i="59"/>
  <c r="AY6" i="59"/>
  <c r="AX6" i="59"/>
  <c r="AW6" i="59"/>
  <c r="AV6" i="59"/>
  <c r="AU6" i="59"/>
  <c r="AT6" i="59"/>
  <c r="AS6" i="59"/>
  <c r="AR6" i="59"/>
  <c r="AQ6" i="59"/>
  <c r="AP6" i="59"/>
  <c r="AO6" i="59"/>
  <c r="AN6" i="59"/>
  <c r="AM6" i="59"/>
  <c r="AL6" i="59"/>
  <c r="AK6" i="59"/>
  <c r="AJ6" i="59"/>
  <c r="AI6" i="59"/>
  <c r="AH6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E6" i="59"/>
  <c r="D6" i="59"/>
  <c r="BC11" i="65"/>
  <c r="BB11" i="65"/>
  <c r="BA10" i="59" s="1"/>
  <c r="BA11" i="65"/>
  <c r="AZ10" i="59" s="1"/>
  <c r="AZ11" i="65"/>
  <c r="AY10" i="59" s="1"/>
  <c r="AY11" i="65"/>
  <c r="AX10" i="59" s="1"/>
  <c r="AX11" i="65"/>
  <c r="AW10" i="59" s="1"/>
  <c r="AW11" i="65"/>
  <c r="AV10" i="59" s="1"/>
  <c r="AV11" i="65"/>
  <c r="AU10" i="59" s="1"/>
  <c r="AU11" i="65"/>
  <c r="AT10" i="59" s="1"/>
  <c r="AT11" i="65"/>
  <c r="AS10" i="59" s="1"/>
  <c r="AS11" i="65"/>
  <c r="AR10" i="59" s="1"/>
  <c r="AR11" i="65"/>
  <c r="AQ10" i="59" s="1"/>
  <c r="AQ11" i="65"/>
  <c r="AP10" i="59" s="1"/>
  <c r="AP11" i="65"/>
  <c r="AO10" i="59" s="1"/>
  <c r="AO11" i="65"/>
  <c r="AN10" i="59" s="1"/>
  <c r="AN11" i="65"/>
  <c r="AM10" i="59" s="1"/>
  <c r="AM11" i="65"/>
  <c r="AL10" i="59" s="1"/>
  <c r="AL11" i="65"/>
  <c r="AK10" i="59" s="1"/>
  <c r="AK11" i="65"/>
  <c r="AJ10" i="59" s="1"/>
  <c r="AJ11" i="65"/>
  <c r="AI10" i="59" s="1"/>
  <c r="AI11" i="65"/>
  <c r="AH10" i="59" s="1"/>
  <c r="AH11" i="65"/>
  <c r="AG10" i="59" s="1"/>
  <c r="AG11" i="65"/>
  <c r="AF10" i="59" s="1"/>
  <c r="AF11" i="65"/>
  <c r="AE10" i="59" s="1"/>
  <c r="AE11" i="65"/>
  <c r="AD10" i="59" s="1"/>
  <c r="AD11" i="65"/>
  <c r="AC10" i="59" s="1"/>
  <c r="AC11" i="65"/>
  <c r="AB11" i="65"/>
  <c r="AA10" i="59" s="1"/>
  <c r="AA11" i="65"/>
  <c r="Z10" i="59" s="1"/>
  <c r="Z11" i="65"/>
  <c r="Y10" i="59" s="1"/>
  <c r="Y11" i="65"/>
  <c r="X10" i="59" s="1"/>
  <c r="BA9" i="59"/>
  <c r="AZ9" i="59"/>
  <c r="AY9" i="59"/>
  <c r="AW9" i="59"/>
  <c r="AU9" i="59"/>
  <c r="AS9" i="59"/>
  <c r="AQ9" i="59"/>
  <c r="AO9" i="59"/>
  <c r="AM9" i="59"/>
  <c r="AK9" i="59"/>
  <c r="AJ9" i="59"/>
  <c r="AI9" i="59"/>
  <c r="AG9" i="59"/>
  <c r="AE9" i="59"/>
  <c r="AC9" i="59"/>
  <c r="AA9" i="59"/>
  <c r="Y9" i="59"/>
  <c r="F10" i="65"/>
  <c r="E9" i="59" s="1"/>
  <c r="G10" i="65"/>
  <c r="F9" i="59" s="1"/>
  <c r="H10" i="65"/>
  <c r="G9" i="59" s="1"/>
  <c r="I10" i="65"/>
  <c r="H9" i="59" s="1"/>
  <c r="J10" i="65"/>
  <c r="I9" i="59" s="1"/>
  <c r="K10" i="65"/>
  <c r="J9" i="59" s="1"/>
  <c r="L10" i="65"/>
  <c r="K9" i="59" s="1"/>
  <c r="M10" i="65"/>
  <c r="L9" i="59" s="1"/>
  <c r="N10" i="65"/>
  <c r="M9" i="59" s="1"/>
  <c r="O10" i="65"/>
  <c r="N9" i="59" s="1"/>
  <c r="P10" i="65"/>
  <c r="O9" i="59" s="1"/>
  <c r="Q10" i="65"/>
  <c r="P9" i="59" s="1"/>
  <c r="R10" i="65"/>
  <c r="Q9" i="59" s="1"/>
  <c r="S10" i="65"/>
  <c r="R9" i="59" s="1"/>
  <c r="T10" i="65"/>
  <c r="S9" i="59" s="1"/>
  <c r="U10" i="65"/>
  <c r="T9" i="59" s="1"/>
  <c r="V10" i="65"/>
  <c r="U9" i="59" s="1"/>
  <c r="W10" i="65"/>
  <c r="V9" i="59" s="1"/>
  <c r="X10" i="65"/>
  <c r="W9" i="59" s="1"/>
  <c r="E10" i="65"/>
  <c r="D9" i="59" s="1"/>
  <c r="BC15" i="65"/>
  <c r="F15" i="65"/>
  <c r="E14" i="59" s="1"/>
  <c r="G15" i="65"/>
  <c r="F14" i="59" s="1"/>
  <c r="H15" i="65"/>
  <c r="G14" i="59" s="1"/>
  <c r="I15" i="65"/>
  <c r="H14" i="59" s="1"/>
  <c r="J15" i="65"/>
  <c r="I14" i="59" s="1"/>
  <c r="K15" i="65"/>
  <c r="J14" i="59" s="1"/>
  <c r="L15" i="65"/>
  <c r="K14" i="59" s="1"/>
  <c r="M15" i="65"/>
  <c r="L14" i="59" s="1"/>
  <c r="N15" i="65"/>
  <c r="M14" i="59" s="1"/>
  <c r="O15" i="65"/>
  <c r="N14" i="59" s="1"/>
  <c r="P15" i="65"/>
  <c r="O14" i="59" s="1"/>
  <c r="Q15" i="65"/>
  <c r="P14" i="59" s="1"/>
  <c r="R15" i="65"/>
  <c r="Q14" i="59" s="1"/>
  <c r="S15" i="65"/>
  <c r="R14" i="59" s="1"/>
  <c r="T15" i="65"/>
  <c r="S14" i="59" s="1"/>
  <c r="U15" i="65"/>
  <c r="T14" i="59" s="1"/>
  <c r="V15" i="65"/>
  <c r="U14" i="59" s="1"/>
  <c r="W15" i="65"/>
  <c r="V14" i="59" s="1"/>
  <c r="X15" i="65"/>
  <c r="W14" i="59" s="1"/>
  <c r="Y15" i="65"/>
  <c r="X14" i="59" s="1"/>
  <c r="Z15" i="65"/>
  <c r="Y14" i="59" s="1"/>
  <c r="AA15" i="65"/>
  <c r="Z14" i="59" s="1"/>
  <c r="AB15" i="65"/>
  <c r="AA14" i="59" s="1"/>
  <c r="AC15" i="65"/>
  <c r="AB14" i="59" s="1"/>
  <c r="AD15" i="65"/>
  <c r="AC14" i="59" s="1"/>
  <c r="AE15" i="65"/>
  <c r="AD14" i="59" s="1"/>
  <c r="AF15" i="65"/>
  <c r="AE14" i="59" s="1"/>
  <c r="AG15" i="65"/>
  <c r="AF14" i="59" s="1"/>
  <c r="AH15" i="65"/>
  <c r="AG14" i="59" s="1"/>
  <c r="AI15" i="65"/>
  <c r="AH14" i="59" s="1"/>
  <c r="AJ15" i="65"/>
  <c r="AI14" i="59" s="1"/>
  <c r="AK15" i="65"/>
  <c r="AJ14" i="59" s="1"/>
  <c r="AL15" i="65"/>
  <c r="AK14" i="59" s="1"/>
  <c r="AM15" i="65"/>
  <c r="AL14" i="59" s="1"/>
  <c r="AN15" i="65"/>
  <c r="AM14" i="59" s="1"/>
  <c r="AO15" i="65"/>
  <c r="AN14" i="59" s="1"/>
  <c r="AP15" i="65"/>
  <c r="AO14" i="59" s="1"/>
  <c r="AQ15" i="65"/>
  <c r="AP14" i="59" s="1"/>
  <c r="AR15" i="65"/>
  <c r="AQ14" i="59" s="1"/>
  <c r="AS15" i="65"/>
  <c r="AR14" i="59" s="1"/>
  <c r="AT15" i="65"/>
  <c r="AS14" i="59" s="1"/>
  <c r="AU15" i="65"/>
  <c r="AT14" i="59" s="1"/>
  <c r="AV15" i="65"/>
  <c r="AU14" i="59" s="1"/>
  <c r="AW15" i="65"/>
  <c r="AV14" i="59" s="1"/>
  <c r="AX15" i="65"/>
  <c r="AW14" i="59" s="1"/>
  <c r="AY15" i="65"/>
  <c r="AX14" i="59" s="1"/>
  <c r="AZ15" i="65"/>
  <c r="AY14" i="59" s="1"/>
  <c r="BA15" i="65"/>
  <c r="AZ14" i="59" s="1"/>
  <c r="BB15" i="65"/>
  <c r="BA14" i="59" s="1"/>
  <c r="E15" i="65"/>
  <c r="D14" i="59" s="1"/>
  <c r="BB9" i="59" l="1"/>
  <c r="BE9" i="59" s="1"/>
  <c r="BB14" i="59"/>
  <c r="BE14" i="59" s="1"/>
  <c r="BB10" i="59"/>
  <c r="BE10" i="59" s="1"/>
  <c r="BE13" i="59"/>
  <c r="BE7" i="59"/>
  <c r="BE8" i="59"/>
  <c r="BE11" i="59"/>
  <c r="BE12" i="59"/>
  <c r="BE6" i="59"/>
</calcChain>
</file>

<file path=xl/sharedStrings.xml><?xml version="1.0" encoding="utf-8"?>
<sst xmlns="http://schemas.openxmlformats.org/spreadsheetml/2006/main" count="423" uniqueCount="121">
  <si>
    <t>【第223-4-1】地域別石油製品消費の推移</t>
  </si>
  <si>
    <t>（注）1984年までのロシアには、その他旧ソ連邦諸国を含む。</t>
    <phoneticPr fontId="2"/>
  </si>
  <si>
    <t>100万Ｂ/Ｄ</t>
  </si>
  <si>
    <t>中南米</t>
  </si>
  <si>
    <t>欧州</t>
  </si>
  <si>
    <t>ロシア</t>
  </si>
  <si>
    <t>中東</t>
  </si>
  <si>
    <t>アフリカ</t>
  </si>
  <si>
    <t>中国</t>
  </si>
  <si>
    <t>アジア（除、中国）</t>
  </si>
  <si>
    <t>世界</t>
  </si>
  <si>
    <t>北米</t>
    <rPh sb="1" eb="2">
      <t>コメ</t>
    </rPh>
    <phoneticPr fontId="2"/>
  </si>
  <si>
    <t>Total North America</t>
  </si>
  <si>
    <t>Total S. &amp; Cent. America</t>
  </si>
  <si>
    <t>Total Middle East</t>
  </si>
  <si>
    <t>Total Africa</t>
  </si>
  <si>
    <t>China</t>
  </si>
  <si>
    <t>Total Asia Pacific</t>
  </si>
  <si>
    <t>Russian Federation</t>
  </si>
  <si>
    <t>n/a</t>
  </si>
  <si>
    <t>Other Fsu</t>
  </si>
  <si>
    <t>Total World</t>
  </si>
  <si>
    <t>Other Asia</t>
    <phoneticPr fontId="2"/>
  </si>
  <si>
    <t>●Oil Consumption – Barrels</t>
    <phoneticPr fontId="2"/>
  </si>
  <si>
    <t>European Union #</t>
  </si>
  <si>
    <t>USSR</t>
  </si>
  <si>
    <t>CIS</t>
    <phoneticPr fontId="2"/>
  </si>
  <si>
    <t>（注）1984年までのロシアには、その他旧ソ連邦諸国を含む。</t>
    <phoneticPr fontId="2"/>
  </si>
  <si>
    <t>その他旧ソ連諸国</t>
    <phoneticPr fontId="2"/>
  </si>
  <si>
    <t>1960年代</t>
    <rPh sb="4" eb="6">
      <t>ネンダイ</t>
    </rPh>
    <phoneticPr fontId="2"/>
  </si>
  <si>
    <t>【第223-4-1】地域別石油製品消費の推移</t>
    <phoneticPr fontId="2"/>
  </si>
  <si>
    <t>Oil: Consumption*</t>
  </si>
  <si>
    <t>Growth rate per annum</t>
  </si>
  <si>
    <t>Share</t>
  </si>
  <si>
    <t>Thousand barrels daily</t>
  </si>
  <si>
    <t>2005-15</t>
  </si>
  <si>
    <t>US</t>
  </si>
  <si>
    <t>Canada</t>
  </si>
  <si>
    <t>Mexico</t>
  </si>
  <si>
    <t>Argentina</t>
  </si>
  <si>
    <t>Brazil</t>
  </si>
  <si>
    <t>Chile</t>
  </si>
  <si>
    <t>Colombia</t>
  </si>
  <si>
    <t>Ecuador</t>
  </si>
  <si>
    <t>Peru</t>
  </si>
  <si>
    <t>Trinidad &amp; Tobago</t>
  </si>
  <si>
    <t>Venezuela</t>
  </si>
  <si>
    <t>Other S. &amp; Cent. America</t>
  </si>
  <si>
    <t>Austria</t>
  </si>
  <si>
    <t>Azerbaijan</t>
  </si>
  <si>
    <t>Belarus</t>
  </si>
  <si>
    <t>Belgium</t>
  </si>
  <si>
    <t>Bulgaria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</si>
  <si>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</si>
  <si>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</si>
  <si>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</si>
  <si>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</si>
  <si>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</si>
  <si>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</si>
  <si>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</si>
  <si>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</si>
  <si>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</si>
  <si>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Kazakhstan</t>
  </si>
  <si>
    <t>Lithuania</t>
  </si>
  <si>
    <t>Netherlands</t>
  </si>
  <si>
    <t>Norway</t>
  </si>
  <si>
    <t>Poland</t>
  </si>
  <si>
    <t>Portugal</t>
  </si>
  <si>
    <t>Romania</t>
  </si>
  <si>
    <t>Slovakia</t>
  </si>
  <si>
    <t>Spain</t>
  </si>
  <si>
    <t>Sweden</t>
  </si>
  <si>
    <t>Switzerland</t>
  </si>
  <si>
    <t>Turkey</t>
  </si>
  <si>
    <t>Turkmenistan</t>
  </si>
  <si>
    <t>Ukraine</t>
  </si>
  <si>
    <t>United Kingdom</t>
  </si>
  <si>
    <t>Uzbekistan</t>
  </si>
  <si>
    <t>Other Europe &amp; Eurasia</t>
  </si>
  <si>
    <t>Total Europe &amp; Eurasia</t>
  </si>
  <si>
    <t>Iran</t>
  </si>
  <si>
    <t>Israel</t>
  </si>
  <si>
    <t>Kuwait</t>
  </si>
  <si>
    <t>Qatar</t>
  </si>
  <si>
    <t>Saudi Arabia</t>
  </si>
  <si>
    <t>United Arab Emirates</t>
  </si>
  <si>
    <t>Other Middle East</t>
  </si>
  <si>
    <t>Algeria</t>
  </si>
  <si>
    <t>Egypt</t>
  </si>
  <si>
    <t>South Africa</t>
  </si>
  <si>
    <t>Other Africa</t>
  </si>
  <si>
    <t>Australia</t>
  </si>
  <si>
    <t>Bangladesh</t>
  </si>
  <si>
    <t>China Hong Kong SAR</t>
  </si>
  <si>
    <t>India</t>
  </si>
  <si>
    <t>Indonesia</t>
  </si>
  <si>
    <t>Japan</t>
  </si>
  <si>
    <t>Malaysia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</si>
  <si>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</si>
  <si>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</si>
  <si>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</si>
  <si>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</si>
  <si>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</si>
  <si>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</si>
  <si>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</si>
  <si>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Vietnam</t>
  </si>
  <si>
    <t>Other Asia Pacific</t>
  </si>
  <si>
    <t>of which: OECD</t>
  </si>
  <si>
    <t xml:space="preserve">                 Non-OECD</t>
  </si>
  <si>
    <t xml:space="preserve">                 European Union #</t>
  </si>
  <si>
    <t xml:space="preserve">                 CIS</t>
  </si>
  <si>
    <t xml:space="preserve"> * Inland demand plus international aviation and marine bunkers and refinery fuel and loss. Consumption of biogasoline (such as ethanol), biodiesel and derivatives of coal and natural gas are also included.</t>
  </si>
  <si>
    <r>
      <t xml:space="preserve"> </t>
    </r>
    <r>
      <rPr>
        <sz val="8"/>
        <rFont val="Wingdings"/>
        <charset val="2"/>
      </rPr>
      <t>w</t>
    </r>
    <r>
      <rPr>
        <sz val="8"/>
        <rFont val="Arial"/>
        <family val="2"/>
      </rPr>
      <t xml:space="preserve"> Less than 0.05%.</t>
    </r>
  </si>
  <si>
    <t>n/a not available.</t>
  </si>
  <si>
    <t xml:space="preserve"> # Excludes Estonia, Latvia and Lithuania prior to 1985 and Slovenia prior to 1990.</t>
  </si>
  <si>
    <r>
      <t xml:space="preserve">Notes: </t>
    </r>
    <r>
      <rPr>
        <sz val="8"/>
        <rFont val="Arial"/>
        <family val="2"/>
      </rPr>
      <t>Differences between these world consumption figures and world production statistics are accounted for by stock changes, consumption of non-petroleum additives</t>
    </r>
  </si>
  <si>
    <t>and substitute fuels, and unavoidable disparities in the definition, measurement or conversion of oil supply and demand data.</t>
  </si>
  <si>
    <t>Annual changes and shares of total are calculated using thousand barrels daily figures.</t>
  </si>
  <si>
    <t>出典：BP「Statistical Review of World Energy 2017」を基に作成</t>
    <phoneticPr fontId="2"/>
  </si>
  <si>
    <t>出典：BP「Statistical Review of World Energy 2017」を基に作成</t>
    <phoneticPr fontId="2"/>
  </si>
  <si>
    <t>2016年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</si>
</sst>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_);_(* \(#,##0\);_(* &quot;-&quot;_);_(@_)"/>
    <numFmt numFmtId="177" formatCode="#,##0;&quot;▲ &quot;#,##0"/>
    <numFmt numFmtId="178" formatCode="[&gt;0.05]0;[=0]\-;\^"/>
    <numFmt numFmtId="179" formatCode="[&lt;-0.0005]\-0.0%;[&gt;0.0005]0.0%;#\♦"/>
    <numFmt numFmtId="180" formatCode="0.0"/>
    <numFmt numFmtId="181" formatCode="0.0%"/>
    <numFmt numFmtId="182" formatCode="#,##0.0"/>
  </numFmts>
  <fonts count="19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9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Wingdings"/>
      <charset val="2"/>
    </font>
    <font>
      <b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 applyFill="0" applyBorder="0"/>
  </cellStyleXfs>
  <cellXfs count="110">
    <xf numFmtId="0" fontId="0" fillId="0" borderId="0" xfId="0"/>
    <xf numFmtId="177" fontId="6" fillId="2" borderId="8" xfId="0" applyNumberFormat="1" applyFont="1" applyFill="1" applyBorder="1" applyAlignment="1">
      <alignment shrinkToFit="1"/>
    </xf>
    <xf numFmtId="177" fontId="6" fillId="2" borderId="9" xfId="0" applyNumberFormat="1" applyFont="1" applyFill="1" applyBorder="1" applyAlignment="1">
      <alignment shrinkToFit="1"/>
    </xf>
    <xf numFmtId="177" fontId="6" fillId="2" borderId="10" xfId="0" applyNumberFormat="1" applyFont="1" applyFill="1" applyBorder="1" applyAlignment="1">
      <alignment shrinkToFit="1"/>
    </xf>
    <xf numFmtId="177" fontId="6" fillId="2" borderId="11" xfId="0" applyNumberFormat="1" applyFont="1" applyFill="1" applyBorder="1" applyAlignment="1">
      <alignment shrinkToFit="1"/>
    </xf>
    <xf numFmtId="177" fontId="6" fillId="2" borderId="12" xfId="0" applyNumberFormat="1" applyFont="1" applyFill="1" applyBorder="1" applyAlignment="1">
      <alignment shrinkToFit="1"/>
    </xf>
    <xf numFmtId="177" fontId="6" fillId="2" borderId="13" xfId="0" applyNumberFormat="1" applyFont="1" applyFill="1" applyBorder="1" applyAlignment="1">
      <alignment shrinkToFit="1"/>
    </xf>
    <xf numFmtId="177" fontId="6" fillId="2" borderId="14" xfId="0" applyNumberFormat="1" applyFont="1" applyFill="1" applyBorder="1" applyAlignment="1">
      <alignment shrinkToFit="1"/>
    </xf>
    <xf numFmtId="177" fontId="6" fillId="2" borderId="15" xfId="0" applyNumberFormat="1" applyFont="1" applyFill="1" applyBorder="1" applyAlignment="1">
      <alignment shrinkToFit="1"/>
    </xf>
    <xf numFmtId="177" fontId="6" fillId="2" borderId="16" xfId="0" applyNumberFormat="1" applyFon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7" fillId="3" borderId="5" xfId="0" applyFont="1" applyFill="1" applyBorder="1" applyAlignment="1">
      <alignment horizontal="center" shrinkToFit="1"/>
    </xf>
    <xf numFmtId="0" fontId="7" fillId="3" borderId="6" xfId="0" applyFont="1" applyFill="1" applyBorder="1" applyAlignment="1">
      <alignment horizontal="center" shrinkToFit="1"/>
    </xf>
    <xf numFmtId="0" fontId="7" fillId="3" borderId="7" xfId="0" applyFont="1" applyFill="1" applyBorder="1" applyAlignment="1">
      <alignment horizontal="center" shrinkToFit="1"/>
    </xf>
    <xf numFmtId="0" fontId="7" fillId="4" borderId="2" xfId="0" applyFont="1" applyFill="1" applyBorder="1" applyAlignment="1">
      <alignment shrinkToFit="1"/>
    </xf>
    <xf numFmtId="0" fontId="7" fillId="4" borderId="3" xfId="0" applyFont="1" applyFill="1" applyBorder="1" applyAlignment="1">
      <alignment shrinkToFit="1"/>
    </xf>
    <xf numFmtId="0" fontId="7" fillId="4" borderId="4" xfId="0" applyFont="1" applyFill="1" applyBorder="1" applyAlignment="1">
      <alignment shrinkToFit="1"/>
    </xf>
    <xf numFmtId="177" fontId="0" fillId="0" borderId="11" xfId="0" applyNumberFormat="1" applyFont="1" applyFill="1" applyBorder="1" applyAlignment="1">
      <alignment shrinkToFit="1"/>
    </xf>
    <xf numFmtId="177" fontId="0" fillId="0" borderId="12" xfId="0" applyNumberFormat="1" applyFont="1" applyFill="1" applyBorder="1" applyAlignment="1">
      <alignment shrinkToFit="1"/>
    </xf>
    <xf numFmtId="177" fontId="0" fillId="0" borderId="13" xfId="0" applyNumberFormat="1" applyFont="1" applyFill="1" applyBorder="1" applyAlignment="1">
      <alignment shrinkToFit="1"/>
    </xf>
    <xf numFmtId="0" fontId="0" fillId="0" borderId="0" xfId="0" applyFont="1"/>
    <xf numFmtId="177" fontId="0" fillId="0" borderId="11" xfId="0" applyNumberFormat="1" applyFont="1" applyBorder="1" applyAlignment="1">
      <alignment shrinkToFit="1"/>
    </xf>
    <xf numFmtId="177" fontId="0" fillId="0" borderId="12" xfId="0" applyNumberFormat="1" applyFont="1" applyBorder="1" applyAlignment="1">
      <alignment shrinkToFit="1"/>
    </xf>
    <xf numFmtId="177" fontId="0" fillId="0" borderId="13" xfId="0" applyNumberFormat="1" applyFont="1" applyBorder="1" applyAlignment="1">
      <alignment shrinkToFit="1"/>
    </xf>
    <xf numFmtId="0" fontId="8" fillId="0" borderId="0" xfId="3" applyFont="1" applyFill="1" applyBorder="1" applyAlignment="1">
      <alignment horizontal="left"/>
    </xf>
    <xf numFmtId="0" fontId="7" fillId="4" borderId="17" xfId="0" applyFont="1" applyFill="1" applyBorder="1" applyAlignment="1">
      <alignment shrinkToFit="1"/>
    </xf>
    <xf numFmtId="177" fontId="6" fillId="2" borderId="18" xfId="0" applyNumberFormat="1" applyFont="1" applyFill="1" applyBorder="1" applyAlignment="1">
      <alignment shrinkToFit="1"/>
    </xf>
    <xf numFmtId="177" fontId="6" fillId="2" borderId="19" xfId="0" applyNumberFormat="1" applyFont="1" applyFill="1" applyBorder="1" applyAlignment="1">
      <alignment shrinkToFit="1"/>
    </xf>
    <xf numFmtId="177" fontId="6" fillId="2" borderId="20" xfId="0" applyNumberFormat="1" applyFont="1" applyFill="1" applyBorder="1" applyAlignment="1">
      <alignment shrinkToFit="1"/>
    </xf>
    <xf numFmtId="0" fontId="5" fillId="0" borderId="0" xfId="0" applyFont="1"/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Fill="1"/>
    <xf numFmtId="0" fontId="9" fillId="0" borderId="0" xfId="3" applyFont="1" applyFill="1"/>
    <xf numFmtId="0" fontId="5" fillId="0" borderId="0" xfId="3" applyFont="1" applyFill="1" applyBorder="1" applyAlignment="1">
      <alignment horizontal="left"/>
    </xf>
    <xf numFmtId="176" fontId="5" fillId="0" borderId="0" xfId="2" applyFont="1" applyBorder="1"/>
    <xf numFmtId="38" fontId="5" fillId="0" borderId="0" xfId="1" applyFont="1"/>
    <xf numFmtId="0" fontId="7" fillId="3" borderId="1" xfId="3" applyFont="1" applyFill="1" applyBorder="1" applyAlignment="1">
      <alignment horizontal="center" shrinkToFit="1"/>
    </xf>
    <xf numFmtId="0" fontId="7" fillId="4" borderId="2" xfId="3" applyFont="1" applyFill="1" applyBorder="1" applyAlignment="1">
      <alignment horizontal="left" shrinkToFit="1"/>
    </xf>
    <xf numFmtId="0" fontId="7" fillId="4" borderId="3" xfId="3" applyFont="1" applyFill="1" applyBorder="1" applyAlignment="1">
      <alignment horizontal="left" shrinkToFit="1"/>
    </xf>
    <xf numFmtId="0" fontId="7" fillId="4" borderId="4" xfId="3" applyFont="1" applyFill="1" applyBorder="1" applyAlignment="1">
      <alignment horizontal="center" shrinkToFit="1"/>
    </xf>
    <xf numFmtId="0" fontId="7" fillId="3" borderId="5" xfId="3" applyFont="1" applyFill="1" applyBorder="1" applyAlignment="1">
      <alignment horizontal="center" shrinkToFit="1"/>
    </xf>
    <xf numFmtId="0" fontId="7" fillId="3" borderId="6" xfId="3" applyFont="1" applyFill="1" applyBorder="1" applyAlignment="1">
      <alignment horizontal="center" shrinkToFit="1"/>
    </xf>
    <xf numFmtId="0" fontId="7" fillId="3" borderId="6" xfId="3" quotePrefix="1" applyFont="1" applyFill="1" applyBorder="1" applyAlignment="1">
      <alignment horizontal="center" shrinkToFit="1"/>
    </xf>
    <xf numFmtId="0" fontId="7" fillId="3" borderId="7" xfId="3" quotePrefix="1" applyFont="1" applyFill="1" applyBorder="1" applyAlignment="1">
      <alignment horizontal="center" shrinkToFit="1"/>
    </xf>
    <xf numFmtId="177" fontId="5" fillId="0" borderId="8" xfId="2" applyNumberFormat="1" applyFont="1" applyBorder="1" applyAlignment="1">
      <alignment shrinkToFit="1"/>
    </xf>
    <xf numFmtId="177" fontId="5" fillId="0" borderId="9" xfId="2" applyNumberFormat="1" applyFont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5" fillId="0" borderId="10" xfId="1" applyNumberFormat="1" applyFont="1" applyFill="1" applyBorder="1" applyAlignment="1">
      <alignment shrinkToFit="1"/>
    </xf>
    <xf numFmtId="177" fontId="5" fillId="0" borderId="11" xfId="2" applyNumberFormat="1" applyFont="1" applyBorder="1" applyAlignment="1">
      <alignment shrinkToFit="1"/>
    </xf>
    <xf numFmtId="177" fontId="5" fillId="0" borderId="12" xfId="2" applyNumberFormat="1" applyFont="1" applyBorder="1" applyAlignment="1">
      <alignment shrinkToFit="1"/>
    </xf>
    <xf numFmtId="177" fontId="5" fillId="0" borderId="12" xfId="1" applyNumberFormat="1" applyFont="1" applyFill="1" applyBorder="1" applyAlignment="1">
      <alignment shrinkToFit="1"/>
    </xf>
    <xf numFmtId="177" fontId="5" fillId="0" borderId="13" xfId="1" applyNumberFormat="1" applyFont="1" applyFill="1" applyBorder="1" applyAlignment="1">
      <alignment shrinkToFit="1"/>
    </xf>
    <xf numFmtId="177" fontId="5" fillId="0" borderId="14" xfId="2" applyNumberFormat="1" applyFont="1" applyBorder="1" applyAlignment="1">
      <alignment shrinkToFit="1"/>
    </xf>
    <xf numFmtId="177" fontId="5" fillId="0" borderId="15" xfId="2" applyNumberFormat="1" applyFont="1" applyBorder="1" applyAlignment="1">
      <alignment shrinkToFit="1"/>
    </xf>
    <xf numFmtId="177" fontId="5" fillId="0" borderId="16" xfId="2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177" fontId="5" fillId="0" borderId="13" xfId="1" applyNumberFormat="1" applyFont="1" applyBorder="1" applyAlignment="1">
      <alignment shrinkToFit="1"/>
    </xf>
    <xf numFmtId="0" fontId="8" fillId="0" borderId="0" xfId="0" applyFont="1" applyAlignment="1">
      <alignment horizontal="left"/>
    </xf>
    <xf numFmtId="9" fontId="0" fillId="0" borderId="0" xfId="0" applyNumberFormat="1" applyFont="1"/>
    <xf numFmtId="9" fontId="5" fillId="0" borderId="0" xfId="3" applyNumberFormat="1" applyFont="1" applyFill="1"/>
    <xf numFmtId="177" fontId="0" fillId="0" borderId="0" xfId="0" applyNumberFormat="1" applyFont="1"/>
    <xf numFmtId="0" fontId="10" fillId="0" borderId="0" xfId="0" applyFont="1" applyAlignment="1">
      <alignment horizontal="left"/>
    </xf>
    <xf numFmtId="0" fontId="11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0" fillId="5" borderId="0" xfId="0" applyFill="1" applyAlignment="1">
      <alignment horizontal="right"/>
    </xf>
    <xf numFmtId="0" fontId="0" fillId="0" borderId="0" xfId="0" applyFill="1"/>
    <xf numFmtId="0" fontId="13" fillId="0" borderId="0" xfId="0" applyFont="1"/>
    <xf numFmtId="0" fontId="3" fillId="0" borderId="0" xfId="0" applyFont="1" applyFill="1"/>
    <xf numFmtId="0" fontId="15" fillId="0" borderId="0" xfId="0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178" fontId="13" fillId="0" borderId="0" xfId="0" applyNumberFormat="1" applyFont="1" applyFill="1" applyAlignment="1">
      <alignment horizontal="right"/>
    </xf>
    <xf numFmtId="178" fontId="14" fillId="0" borderId="0" xfId="0" applyNumberFormat="1" applyFont="1" applyFill="1" applyAlignment="1">
      <alignment horizontal="right"/>
    </xf>
    <xf numFmtId="179" fontId="13" fillId="0" borderId="0" xfId="0" applyNumberFormat="1" applyFont="1" applyFill="1" applyAlignment="1">
      <alignment horizontal="right"/>
    </xf>
    <xf numFmtId="178" fontId="13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>
      <alignment horizontal="right"/>
    </xf>
    <xf numFmtId="179" fontId="13" fillId="0" borderId="0" xfId="0" applyNumberFormat="1" applyFont="1" applyFill="1" applyBorder="1" applyAlignment="1">
      <alignment horizontal="right"/>
    </xf>
    <xf numFmtId="178" fontId="14" fillId="0" borderId="21" xfId="0" applyNumberFormat="1" applyFont="1" applyFill="1" applyBorder="1" applyAlignment="1">
      <alignment horizontal="right"/>
    </xf>
    <xf numFmtId="179" fontId="14" fillId="0" borderId="21" xfId="0" applyNumberFormat="1" applyFont="1" applyFill="1" applyBorder="1" applyAlignment="1">
      <alignment horizontal="right"/>
    </xf>
    <xf numFmtId="178" fontId="13" fillId="0" borderId="0" xfId="0" applyNumberFormat="1" applyFont="1" applyAlignment="1">
      <alignment horizontal="right"/>
    </xf>
    <xf numFmtId="178" fontId="14" fillId="0" borderId="0" xfId="0" applyNumberFormat="1" applyFont="1" applyAlignment="1">
      <alignment horizontal="right"/>
    </xf>
    <xf numFmtId="179" fontId="13" fillId="0" borderId="0" xfId="0" applyNumberFormat="1" applyFont="1" applyAlignment="1">
      <alignment horizontal="right"/>
    </xf>
    <xf numFmtId="0" fontId="15" fillId="0" borderId="21" xfId="0" applyFont="1" applyBorder="1"/>
    <xf numFmtId="178" fontId="14" fillId="0" borderId="21" xfId="0" applyNumberFormat="1" applyFont="1" applyBorder="1" applyAlignment="1">
      <alignment horizontal="right"/>
    </xf>
    <xf numFmtId="179" fontId="14" fillId="0" borderId="21" xfId="0" applyNumberFormat="1" applyFont="1" applyBorder="1" applyAlignment="1">
      <alignment horizontal="right"/>
    </xf>
    <xf numFmtId="178" fontId="13" fillId="0" borderId="0" xfId="0" applyNumberFormat="1" applyFont="1" applyBorder="1" applyAlignment="1">
      <alignment horizontal="right"/>
    </xf>
    <xf numFmtId="178" fontId="14" fillId="0" borderId="0" xfId="0" applyNumberFormat="1" applyFont="1" applyBorder="1" applyAlignment="1">
      <alignment horizontal="right"/>
    </xf>
    <xf numFmtId="179" fontId="13" fillId="0" borderId="0" xfId="0" applyNumberFormat="1" applyFont="1" applyBorder="1" applyAlignment="1">
      <alignment horizontal="right"/>
    </xf>
    <xf numFmtId="0" fontId="16" fillId="6" borderId="0" xfId="0" applyFont="1" applyFill="1"/>
    <xf numFmtId="178" fontId="16" fillId="7" borderId="0" xfId="0" applyNumberFormat="1" applyFont="1" applyFill="1" applyAlignment="1">
      <alignment horizontal="right"/>
    </xf>
    <xf numFmtId="179" fontId="16" fillId="7" borderId="0" xfId="0" applyNumberFormat="1" applyFont="1" applyFill="1" applyAlignment="1">
      <alignment horizontal="right"/>
    </xf>
    <xf numFmtId="0" fontId="13" fillId="0" borderId="21" xfId="0" applyFont="1" applyBorder="1"/>
    <xf numFmtId="178" fontId="13" fillId="0" borderId="21" xfId="0" applyNumberFormat="1" applyFont="1" applyBorder="1" applyAlignment="1">
      <alignment horizontal="right"/>
    </xf>
    <xf numFmtId="179" fontId="13" fillId="0" borderId="21" xfId="0" applyNumberFormat="1" applyFont="1" applyBorder="1" applyAlignment="1">
      <alignment horizontal="right"/>
    </xf>
    <xf numFmtId="0" fontId="13" fillId="0" borderId="0" xfId="0" applyFont="1" applyBorder="1"/>
    <xf numFmtId="180" fontId="13" fillId="0" borderId="0" xfId="0" applyNumberFormat="1" applyFont="1" applyBorder="1"/>
    <xf numFmtId="180" fontId="15" fillId="0" borderId="0" xfId="0" applyNumberFormat="1" applyFont="1" applyBorder="1"/>
    <xf numFmtId="181" fontId="13" fillId="0" borderId="0" xfId="0" applyNumberFormat="1" applyFont="1" applyBorder="1"/>
    <xf numFmtId="0" fontId="14" fillId="0" borderId="0" xfId="0" applyFont="1"/>
    <xf numFmtId="0" fontId="3" fillId="0" borderId="0" xfId="0" applyFont="1"/>
    <xf numFmtId="0" fontId="15" fillId="0" borderId="0" xfId="0" applyFont="1"/>
    <xf numFmtId="180" fontId="15" fillId="0" borderId="0" xfId="0" applyNumberFormat="1" applyFont="1" applyFill="1" applyAlignment="1">
      <alignment horizontal="left"/>
    </xf>
    <xf numFmtId="182" fontId="18" fillId="0" borderId="0" xfId="0" applyNumberFormat="1" applyFont="1" applyFill="1"/>
    <xf numFmtId="182" fontId="15" fillId="0" borderId="0" xfId="0" applyNumberFormat="1" applyFont="1" applyFill="1"/>
    <xf numFmtId="0" fontId="15" fillId="8" borderId="21" xfId="0" applyFont="1" applyFill="1" applyBorder="1"/>
    <xf numFmtId="0" fontId="13" fillId="8" borderId="0" xfId="0" applyFont="1" applyFill="1"/>
    <xf numFmtId="0" fontId="0" fillId="5" borderId="0" xfId="0" applyFill="1" applyAlignment="1">
      <alignment horizontal="right"/>
    </xf>
  </cellXfs>
  <cellStyles count="4">
    <cellStyle name="桁区切り" xfId="1" builtinId="6"/>
    <cellStyle name="桁区切り_statistical_review_full_report_workbook_2006" xfId="2" xr:uid="{00000000-0005-0000-0000-000001000000}"/>
    <cellStyle name="標準" xfId="0" builtinId="0" customBuiltin="1"/>
    <cellStyle name="標準_statistical_review_full_report_workbook_200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8933829729432E-2"/>
          <c:y val="0.15371329879101944"/>
          <c:w val="0.69567296220839581"/>
          <c:h val="0.75302245250431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データ①!$C$6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データ①!$D$6:$BC$6</c:f>
              <c:numCache>
                <c:formatCode>#,##0;"▲ "#,##0</c:formatCode>
                <c:ptCount val="52"/>
                <c:pt idx="0">
                  <c:v>12.926663177452054</c:v>
                </c:pt>
                <c:pt idx="1">
                  <c:v>13.576951916739727</c:v>
                </c:pt>
                <c:pt idx="2">
                  <c:v>14.143710246821916</c:v>
                </c:pt>
                <c:pt idx="3">
                  <c:v>15.088181065661203</c:v>
                </c:pt>
                <c:pt idx="4">
                  <c:v>15.915702822027397</c:v>
                </c:pt>
                <c:pt idx="5">
                  <c:v>16.593034492575345</c:v>
                </c:pt>
                <c:pt idx="6">
                  <c:v>17.168676329575341</c:v>
                </c:pt>
                <c:pt idx="7">
                  <c:v>18.450378715387977</c:v>
                </c:pt>
                <c:pt idx="8">
                  <c:v>19.515021506726026</c:v>
                </c:pt>
                <c:pt idx="9">
                  <c:v>18.931854547945207</c:v>
                </c:pt>
                <c:pt idx="10">
                  <c:v>18.678913041383563</c:v>
                </c:pt>
                <c:pt idx="11">
                  <c:v>19.979661119699454</c:v>
                </c:pt>
                <c:pt idx="12">
                  <c:v>21.010189780698632</c:v>
                </c:pt>
                <c:pt idx="13">
                  <c:v>21.478997370328766</c:v>
                </c:pt>
                <c:pt idx="14">
                  <c:v>21.319947410273972</c:v>
                </c:pt>
                <c:pt idx="15">
                  <c:v>20.00807727315847</c:v>
                </c:pt>
                <c:pt idx="16">
                  <c:v>19.020211477986301</c:v>
                </c:pt>
                <c:pt idx="17">
                  <c:v>18.131055218246573</c:v>
                </c:pt>
                <c:pt idx="18">
                  <c:v>17.955168260904109</c:v>
                </c:pt>
                <c:pt idx="19">
                  <c:v>18.54465436624044</c:v>
                </c:pt>
                <c:pt idx="20">
                  <c:v>18.626840795356166</c:v>
                </c:pt>
                <c:pt idx="21">
                  <c:v>19.211042793575345</c:v>
                </c:pt>
                <c:pt idx="22">
                  <c:v>19.712969876534256</c:v>
                </c:pt>
                <c:pt idx="23">
                  <c:v>20.399826582617489</c:v>
                </c:pt>
                <c:pt idx="24">
                  <c:v>20.598595177643833</c:v>
                </c:pt>
                <c:pt idx="25">
                  <c:v>20.315938604315065</c:v>
                </c:pt>
                <c:pt idx="26">
                  <c:v>20.03298427312329</c:v>
                </c:pt>
                <c:pt idx="27">
                  <c:v>20.405017758923496</c:v>
                </c:pt>
                <c:pt idx="28">
                  <c:v>20.62072865719178</c:v>
                </c:pt>
                <c:pt idx="29">
                  <c:v>21.265929921041092</c:v>
                </c:pt>
                <c:pt idx="30">
                  <c:v>21.263182222840538</c:v>
                </c:pt>
                <c:pt idx="31">
                  <c:v>21.918961694672802</c:v>
                </c:pt>
                <c:pt idx="32">
                  <c:v>22.359665774258595</c:v>
                </c:pt>
                <c:pt idx="33">
                  <c:v>22.787921220872551</c:v>
                </c:pt>
                <c:pt idx="34">
                  <c:v>23.467078055414362</c:v>
                </c:pt>
                <c:pt idx="35">
                  <c:v>23.70926515258191</c:v>
                </c:pt>
                <c:pt idx="36">
                  <c:v>23.681215308219752</c:v>
                </c:pt>
                <c:pt idx="37">
                  <c:v>23.797207086690467</c:v>
                </c:pt>
                <c:pt idx="38">
                  <c:v>24.175298366044153</c:v>
                </c:pt>
                <c:pt idx="39">
                  <c:v>25.022832739831195</c:v>
                </c:pt>
                <c:pt idx="40">
                  <c:v>25.109694540304005</c:v>
                </c:pt>
                <c:pt idx="41">
                  <c:v>24.981834056559652</c:v>
                </c:pt>
                <c:pt idx="42">
                  <c:v>25.089309797496817</c:v>
                </c:pt>
                <c:pt idx="43">
                  <c:v>23.839875409608812</c:v>
                </c:pt>
                <c:pt idx="44">
                  <c:v>22.940279466272528</c:v>
                </c:pt>
                <c:pt idx="45">
                  <c:v>23.49918130355611</c:v>
                </c:pt>
                <c:pt idx="46">
                  <c:v>23.305351849735565</c:v>
                </c:pt>
                <c:pt idx="47">
                  <c:v>22.893855161040257</c:v>
                </c:pt>
                <c:pt idx="48">
                  <c:v>23.364453387558367</c:v>
                </c:pt>
                <c:pt idx="49">
                  <c:v>23.420589629713827</c:v>
                </c:pt>
                <c:pt idx="50">
                  <c:v>23.753156355439714</c:v>
                </c:pt>
                <c:pt idx="51">
                  <c:v>23.843232002012158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4-402B-8346-98DBC4BF6C3D}"/>
            </c:ext>
          </c:extLst>
        </c:ser>
        <c:ser>
          <c:idx val="1"/>
          <c:order val="1"/>
          <c:tx>
            <c:strRef>
              <c:f>データ①!$C$7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データ①!$D$7:$BC$7</c:f>
              <c:numCache>
                <c:formatCode>#,##0;"▲ "#,##0</c:formatCode>
                <c:ptCount val="52"/>
                <c:pt idx="0">
                  <c:v>1.6131945644050909</c:v>
                </c:pt>
                <c:pt idx="1">
                  <c:v>1.713360134099966</c:v>
                </c:pt>
                <c:pt idx="2">
                  <c:v>1.7716521441156934</c:v>
                </c:pt>
                <c:pt idx="3">
                  <c:v>1.8934245517685671</c:v>
                </c:pt>
                <c:pt idx="4">
                  <c:v>1.9974464803603105</c:v>
                </c:pt>
                <c:pt idx="5">
                  <c:v>2.0845181347562183</c:v>
                </c:pt>
                <c:pt idx="6">
                  <c:v>2.3459299827231082</c:v>
                </c:pt>
                <c:pt idx="7">
                  <c:v>2.5167911383298081</c:v>
                </c:pt>
                <c:pt idx="8">
                  <c:v>2.7593189093137749</c:v>
                </c:pt>
                <c:pt idx="9">
                  <c:v>2.8365512397446997</c:v>
                </c:pt>
                <c:pt idx="10">
                  <c:v>2.8276746102897468</c:v>
                </c:pt>
                <c:pt idx="11">
                  <c:v>2.9654217934809619</c:v>
                </c:pt>
                <c:pt idx="12">
                  <c:v>3.0954484992822722</c:v>
                </c:pt>
                <c:pt idx="13">
                  <c:v>3.2599637516847286</c:v>
                </c:pt>
                <c:pt idx="14">
                  <c:v>3.4249588002889859</c:v>
                </c:pt>
                <c:pt idx="15">
                  <c:v>3.5376608001510865</c:v>
                </c:pt>
                <c:pt idx="16">
                  <c:v>3.5147874502273688</c:v>
                </c:pt>
                <c:pt idx="17">
                  <c:v>3.4374626181681029</c:v>
                </c:pt>
                <c:pt idx="18">
                  <c:v>3.3421151442321442</c:v>
                </c:pt>
                <c:pt idx="19">
                  <c:v>3.337945663312436</c:v>
                </c:pt>
                <c:pt idx="20">
                  <c:v>3.3225681206294952</c:v>
                </c:pt>
                <c:pt idx="21">
                  <c:v>3.5737786128983795</c:v>
                </c:pt>
                <c:pt idx="22">
                  <c:v>3.6835123331797432</c:v>
                </c:pt>
                <c:pt idx="23">
                  <c:v>3.7252920515012917</c:v>
                </c:pt>
                <c:pt idx="24">
                  <c:v>3.7682454189826888</c:v>
                </c:pt>
                <c:pt idx="25">
                  <c:v>3.7351090203183852</c:v>
                </c:pt>
                <c:pt idx="26">
                  <c:v>3.7756382704296714</c:v>
                </c:pt>
                <c:pt idx="27">
                  <c:v>3.9891164818653078</c:v>
                </c:pt>
                <c:pt idx="28">
                  <c:v>4.0745269581740082</c:v>
                </c:pt>
                <c:pt idx="29">
                  <c:v>4.3120756237590809</c:v>
                </c:pt>
                <c:pt idx="30">
                  <c:v>4.4623611762198001</c:v>
                </c:pt>
                <c:pt idx="31">
                  <c:v>4.5564711851089861</c:v>
                </c:pt>
                <c:pt idx="32">
                  <c:v>4.8173936114141034</c:v>
                </c:pt>
                <c:pt idx="33">
                  <c:v>5.0055614769606516</c:v>
                </c:pt>
                <c:pt idx="34">
                  <c:v>5.078265916252878</c:v>
                </c:pt>
                <c:pt idx="35">
                  <c:v>4.9967624822965551</c:v>
                </c:pt>
                <c:pt idx="36">
                  <c:v>5.0990479582076764</c:v>
                </c:pt>
                <c:pt idx="37">
                  <c:v>5.1033310541932435</c:v>
                </c:pt>
                <c:pt idx="38">
                  <c:v>4.9997565844511653</c:v>
                </c:pt>
                <c:pt idx="39">
                  <c:v>5.1948870948725725</c:v>
                </c:pt>
                <c:pt idx="40">
                  <c:v>5.3730165015519171</c:v>
                </c:pt>
                <c:pt idx="41">
                  <c:v>5.5535700094848481</c:v>
                </c:pt>
                <c:pt idx="42">
                  <c:v>5.8313953806667449</c:v>
                </c:pt>
                <c:pt idx="43">
                  <c:v>6.0996205120329838</c:v>
                </c:pt>
                <c:pt idx="44">
                  <c:v>6.0938149556165468</c:v>
                </c:pt>
                <c:pt idx="45">
                  <c:v>6.4243937472753379</c:v>
                </c:pt>
                <c:pt idx="46">
                  <c:v>6.6656958504652746</c:v>
                </c:pt>
                <c:pt idx="47">
                  <c:v>6.8257022912793888</c:v>
                </c:pt>
                <c:pt idx="48">
                  <c:v>7.0733373970367417</c:v>
                </c:pt>
                <c:pt idx="49">
                  <c:v>7.1708435309494822</c:v>
                </c:pt>
                <c:pt idx="50">
                  <c:v>7.139352595604187</c:v>
                </c:pt>
                <c:pt idx="51">
                  <c:v>6.9760666235052913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4-402B-8346-98DBC4BF6C3D}"/>
            </c:ext>
          </c:extLst>
        </c:ser>
        <c:ser>
          <c:idx val="2"/>
          <c:order val="2"/>
          <c:tx>
            <c:strRef>
              <c:f>データ①!$C$8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データ①!$D$8:$BC$8</c:f>
              <c:numCache>
                <c:formatCode>#,##0;"▲ "#,##0</c:formatCode>
                <c:ptCount val="52"/>
                <c:pt idx="0">
                  <c:v>7.7932039452054793</c:v>
                </c:pt>
                <c:pt idx="1">
                  <c:v>8.5604193698630144</c:v>
                </c:pt>
                <c:pt idx="2">
                  <c:v>9.2886673972602747</c:v>
                </c:pt>
                <c:pt idx="3">
                  <c:v>10.165010163934424</c:v>
                </c:pt>
                <c:pt idx="4">
                  <c:v>11.390470109589041</c:v>
                </c:pt>
                <c:pt idx="5">
                  <c:v>12.605296729726028</c:v>
                </c:pt>
                <c:pt idx="6">
                  <c:v>13.196907060054794</c:v>
                </c:pt>
                <c:pt idx="7">
                  <c:v>14.108184879726775</c:v>
                </c:pt>
                <c:pt idx="8">
                  <c:v>15.148577422712329</c:v>
                </c:pt>
                <c:pt idx="9">
                  <c:v>14.231145354465752</c:v>
                </c:pt>
                <c:pt idx="10">
                  <c:v>13.734711358739725</c:v>
                </c:pt>
                <c:pt idx="11">
                  <c:v>14.620820118907099</c:v>
                </c:pt>
                <c:pt idx="12">
                  <c:v>14.492333748849315</c:v>
                </c:pt>
                <c:pt idx="13">
                  <c:v>15.239538088438358</c:v>
                </c:pt>
                <c:pt idx="14">
                  <c:v>15.627910313506851</c:v>
                </c:pt>
                <c:pt idx="15">
                  <c:v>14.534929529644808</c:v>
                </c:pt>
                <c:pt idx="16">
                  <c:v>13.611995925917807</c:v>
                </c:pt>
                <c:pt idx="17">
                  <c:v>12.954597790602739</c:v>
                </c:pt>
                <c:pt idx="18">
                  <c:v>12.651654275068493</c:v>
                </c:pt>
                <c:pt idx="19">
                  <c:v>12.744081216010931</c:v>
                </c:pt>
                <c:pt idx="20">
                  <c:v>12.986353034919819</c:v>
                </c:pt>
                <c:pt idx="21">
                  <c:v>13.381066998836907</c:v>
                </c:pt>
                <c:pt idx="22">
                  <c:v>13.435194068125403</c:v>
                </c:pt>
                <c:pt idx="23">
                  <c:v>13.580777737704791</c:v>
                </c:pt>
                <c:pt idx="24">
                  <c:v>13.657586365912429</c:v>
                </c:pt>
                <c:pt idx="25">
                  <c:v>13.879222568244167</c:v>
                </c:pt>
                <c:pt idx="26">
                  <c:v>13.926678154185376</c:v>
                </c:pt>
                <c:pt idx="27">
                  <c:v>13.995870737377054</c:v>
                </c:pt>
                <c:pt idx="28">
                  <c:v>13.861506927589042</c:v>
                </c:pt>
                <c:pt idx="29">
                  <c:v>13.94054439728767</c:v>
                </c:pt>
                <c:pt idx="30">
                  <c:v>14.222635943489452</c:v>
                </c:pt>
                <c:pt idx="31">
                  <c:v>14.470164218476318</c:v>
                </c:pt>
                <c:pt idx="32">
                  <c:v>14.610145247558259</c:v>
                </c:pt>
                <c:pt idx="33">
                  <c:v>14.928090258950087</c:v>
                </c:pt>
                <c:pt idx="34">
                  <c:v>14.860755565837346</c:v>
                </c:pt>
                <c:pt idx="35">
                  <c:v>14.660530868928982</c:v>
                </c:pt>
                <c:pt idx="36">
                  <c:v>14.892676441339473</c:v>
                </c:pt>
                <c:pt idx="37">
                  <c:v>14.811668702848392</c:v>
                </c:pt>
                <c:pt idx="38">
                  <c:v>14.903610567956903</c:v>
                </c:pt>
                <c:pt idx="39">
                  <c:v>14.999045171728474</c:v>
                </c:pt>
                <c:pt idx="40">
                  <c:v>15.155792190302138</c:v>
                </c:pt>
                <c:pt idx="41">
                  <c:v>15.164848179762762</c:v>
                </c:pt>
                <c:pt idx="42">
                  <c:v>14.87833000544105</c:v>
                </c:pt>
                <c:pt idx="43">
                  <c:v>14.737106050679911</c:v>
                </c:pt>
                <c:pt idx="44">
                  <c:v>14.022924993035859</c:v>
                </c:pt>
                <c:pt idx="45">
                  <c:v>13.941605372823785</c:v>
                </c:pt>
                <c:pt idx="46">
                  <c:v>13.499162805619246</c:v>
                </c:pt>
                <c:pt idx="47">
                  <c:v>12.954932761133559</c:v>
                </c:pt>
                <c:pt idx="48">
                  <c:v>12.702386981433483</c:v>
                </c:pt>
                <c:pt idx="49">
                  <c:v>12.500148341632112</c:v>
                </c:pt>
                <c:pt idx="50">
                  <c:v>12.70664804272819</c:v>
                </c:pt>
                <c:pt idx="51">
                  <c:v>12.941705281856056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4-402B-8346-98DBC4BF6C3D}"/>
            </c:ext>
          </c:extLst>
        </c:ser>
        <c:ser>
          <c:idx val="3"/>
          <c:order val="3"/>
          <c:tx>
            <c:strRef>
              <c:f>データ①!$C$9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データ①!$D$9:$BC$9</c:f>
              <c:numCache>
                <c:formatCode>#,##0;"▲ "#,##0</c:formatCode>
                <c:ptCount val="52"/>
                <c:pt idx="0">
                  <c:v>3.3139524159123268</c:v>
                </c:pt>
                <c:pt idx="1">
                  <c:v>3.5488187962520517</c:v>
                </c:pt>
                <c:pt idx="2">
                  <c:v>3.8661262211835639</c:v>
                </c:pt>
                <c:pt idx="3">
                  <c:v>4.107310370852467</c:v>
                </c:pt>
                <c:pt idx="4">
                  <c:v>4.3762487561753378</c:v>
                </c:pt>
                <c:pt idx="5">
                  <c:v>4.8263626431123319</c:v>
                </c:pt>
                <c:pt idx="6">
                  <c:v>5.1265396669808219</c:v>
                </c:pt>
                <c:pt idx="7">
                  <c:v>5.547117957639351</c:v>
                </c:pt>
                <c:pt idx="8">
                  <c:v>5.9814497605808246</c:v>
                </c:pt>
                <c:pt idx="9">
                  <c:v>6.5879134993972626</c:v>
                </c:pt>
                <c:pt idx="10">
                  <c:v>6.9117861025972633</c:v>
                </c:pt>
                <c:pt idx="11">
                  <c:v>7.0551226622950853</c:v>
                </c:pt>
                <c:pt idx="12">
                  <c:v>7.3757176441643884</c:v>
                </c:pt>
                <c:pt idx="13">
                  <c:v>7.8223271062684976</c:v>
                </c:pt>
                <c:pt idx="14">
                  <c:v>7.9678730254684869</c:v>
                </c:pt>
                <c:pt idx="15">
                  <c:v>8.3381581140039049</c:v>
                </c:pt>
                <c:pt idx="16">
                  <c:v>8.4421342106085788</c:v>
                </c:pt>
                <c:pt idx="17">
                  <c:v>8.3884271650119295</c:v>
                </c:pt>
                <c:pt idx="18">
                  <c:v>8.2734866550326309</c:v>
                </c:pt>
                <c:pt idx="19">
                  <c:v>8.2594559229941691</c:v>
                </c:pt>
                <c:pt idx="20">
                  <c:v>4.9436783835616405</c:v>
                </c:pt>
                <c:pt idx="21">
                  <c:v>5.0063106301369897</c:v>
                </c:pt>
                <c:pt idx="22">
                  <c:v>5.0507948767123292</c:v>
                </c:pt>
                <c:pt idx="23">
                  <c:v>5.0007016120218548</c:v>
                </c:pt>
                <c:pt idx="24">
                  <c:v>5.1114492876712259</c:v>
                </c:pt>
                <c:pt idx="25">
                  <c:v>5.0422818003065366</c:v>
                </c:pt>
                <c:pt idx="26">
                  <c:v>4.9170500105111916</c:v>
                </c:pt>
                <c:pt idx="27">
                  <c:v>4.6989163661202182</c:v>
                </c:pt>
                <c:pt idx="28">
                  <c:v>3.9283606849315071</c:v>
                </c:pt>
                <c:pt idx="29">
                  <c:v>3.4859818355490408</c:v>
                </c:pt>
                <c:pt idx="30">
                  <c:v>3.0580168878536989</c:v>
                </c:pt>
                <c:pt idx="31">
                  <c:v>2.6239764766404368</c:v>
                </c:pt>
                <c:pt idx="32">
                  <c:v>2.6301216628893149</c:v>
                </c:pt>
                <c:pt idx="33">
                  <c:v>2.4898136546048222</c:v>
                </c:pt>
                <c:pt idx="34">
                  <c:v>2.5677968245626848</c:v>
                </c:pt>
                <c:pt idx="35">
                  <c:v>2.5399399466099593</c:v>
                </c:pt>
                <c:pt idx="36">
                  <c:v>2.6278107684748289</c:v>
                </c:pt>
                <c:pt idx="37">
                  <c:v>2.5437426109589043</c:v>
                </c:pt>
                <c:pt idx="38">
                  <c:v>2.6525761702326021</c:v>
                </c:pt>
                <c:pt idx="39">
                  <c:v>2.6197037410676782</c:v>
                </c:pt>
                <c:pt idx="40">
                  <c:v>2.6472834681643835</c:v>
                </c:pt>
                <c:pt idx="41">
                  <c:v>2.762223383614987</c:v>
                </c:pt>
                <c:pt idx="42">
                  <c:v>2.7800936159010412</c:v>
                </c:pt>
                <c:pt idx="43">
                  <c:v>2.8608494854539064</c:v>
                </c:pt>
                <c:pt idx="44">
                  <c:v>2.7745526352254517</c:v>
                </c:pt>
                <c:pt idx="45">
                  <c:v>2.8777476300003531</c:v>
                </c:pt>
                <c:pt idx="46">
                  <c:v>3.0736332550771777</c:v>
                </c:pt>
                <c:pt idx="47">
                  <c:v>3.119146130841</c:v>
                </c:pt>
                <c:pt idx="48">
                  <c:v>3.1347890374788285</c:v>
                </c:pt>
                <c:pt idx="49">
                  <c:v>3.2985373432533471</c:v>
                </c:pt>
                <c:pt idx="50">
                  <c:v>3.136676783900668</c:v>
                </c:pt>
                <c:pt idx="51">
                  <c:v>3.2030505993484755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4-402B-8346-98DBC4BF6C3D}"/>
            </c:ext>
          </c:extLst>
        </c:ser>
        <c:ser>
          <c:idx val="4"/>
          <c:order val="4"/>
          <c:tx>
            <c:strRef>
              <c:f>データ①!$C$10</c:f>
              <c:strCache>
                <c:ptCount val="1"/>
                <c:pt idx="0">
                  <c:v>その他旧ソ連諸国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データ①!$D$10:$BC$10</c:f>
              <c:numCache>
                <c:formatCode>#,##0;"▲ "#,##0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2.9622246001443973</c:v>
                </c:pt>
                <c:pt idx="21">
                  <c:v>2.9948069192890143</c:v>
                </c:pt>
                <c:pt idx="22">
                  <c:v>3.0031064979079045</c:v>
                </c:pt>
                <c:pt idx="23">
                  <c:v>2.9359116861075827</c:v>
                </c:pt>
                <c:pt idx="24">
                  <c:v>2.8295379554774001</c:v>
                </c:pt>
                <c:pt idx="25">
                  <c:v>2.9314782926508642</c:v>
                </c:pt>
                <c:pt idx="26">
                  <c:v>2.7574957014230042</c:v>
                </c:pt>
                <c:pt idx="27">
                  <c:v>2.2580546994535515</c:v>
                </c:pt>
                <c:pt idx="28">
                  <c:v>1.5875928219178082</c:v>
                </c:pt>
                <c:pt idx="29">
                  <c:v>1.2815866301369869</c:v>
                </c:pt>
                <c:pt idx="30">
                  <c:v>1.1979824109589055</c:v>
                </c:pt>
                <c:pt idx="31">
                  <c:v>1.0453975409836067</c:v>
                </c:pt>
                <c:pt idx="32">
                  <c:v>1.0230440547945205</c:v>
                </c:pt>
                <c:pt idx="33">
                  <c:v>1.0090475890410957</c:v>
                </c:pt>
                <c:pt idx="34">
                  <c:v>0.93724545205479448</c:v>
                </c:pt>
                <c:pt idx="35">
                  <c:v>0.93293560109289597</c:v>
                </c:pt>
                <c:pt idx="36">
                  <c:v>0.92313723287671201</c:v>
                </c:pt>
                <c:pt idx="37">
                  <c:v>0.94448202739726006</c:v>
                </c:pt>
                <c:pt idx="38">
                  <c:v>1.0152667397260271</c:v>
                </c:pt>
                <c:pt idx="39">
                  <c:v>1.0436031682632019</c:v>
                </c:pt>
                <c:pt idx="40">
                  <c:v>1.0017423621297012</c:v>
                </c:pt>
                <c:pt idx="41">
                  <c:v>1.0568635882176549</c:v>
                </c:pt>
                <c:pt idx="42">
                  <c:v>1.0650532161314836</c:v>
                </c:pt>
                <c:pt idx="43">
                  <c:v>1.0403605939657854</c:v>
                </c:pt>
                <c:pt idx="44">
                  <c:v>0.99511750896839435</c:v>
                </c:pt>
                <c:pt idx="45">
                  <c:v>0.95694286622177382</c:v>
                </c:pt>
                <c:pt idx="46">
                  <c:v>1.0462278927019006</c:v>
                </c:pt>
                <c:pt idx="47">
                  <c:v>1.0858488627797824</c:v>
                </c:pt>
                <c:pt idx="48">
                  <c:v>1.0418670941939636</c:v>
                </c:pt>
                <c:pt idx="49">
                  <c:v>1.0271129275072572</c:v>
                </c:pt>
                <c:pt idx="50">
                  <c:v>1.0239384159444962</c:v>
                </c:pt>
                <c:pt idx="51">
                  <c:v>1.0201523974115347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4-402B-8346-98DBC4BF6C3D}"/>
            </c:ext>
          </c:extLst>
        </c:ser>
        <c:ser>
          <c:idx val="5"/>
          <c:order val="5"/>
          <c:tx>
            <c:strRef>
              <c:f>データ①!$C$11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データ①!$D$11:$BC$11</c:f>
              <c:numCache>
                <c:formatCode>#,##0;"▲ "#,##0</c:formatCode>
                <c:ptCount val="52"/>
                <c:pt idx="0">
                  <c:v>0.88139990392303802</c:v>
                </c:pt>
                <c:pt idx="1">
                  <c:v>0.90659305674556323</c:v>
                </c:pt>
                <c:pt idx="2">
                  <c:v>0.93622085923998377</c:v>
                </c:pt>
                <c:pt idx="3">
                  <c:v>0.96522216930744476</c:v>
                </c:pt>
                <c:pt idx="4">
                  <c:v>1.0002143768947414</c:v>
                </c:pt>
                <c:pt idx="5">
                  <c:v>1.0508149539555711</c:v>
                </c:pt>
                <c:pt idx="6">
                  <c:v>1.106015939804702</c:v>
                </c:pt>
                <c:pt idx="7">
                  <c:v>1.1850472950476667</c:v>
                </c:pt>
                <c:pt idx="8">
                  <c:v>1.2827900840494544</c:v>
                </c:pt>
                <c:pt idx="9">
                  <c:v>1.3688525407321064</c:v>
                </c:pt>
                <c:pt idx="10">
                  <c:v>1.327488175613164</c:v>
                </c:pt>
                <c:pt idx="11">
                  <c:v>1.5090929694845203</c:v>
                </c:pt>
                <c:pt idx="12">
                  <c:v>1.7126877101726068</c:v>
                </c:pt>
                <c:pt idx="13">
                  <c:v>1.8641536597323012</c:v>
                </c:pt>
                <c:pt idx="14">
                  <c:v>2.1153869944561503</c:v>
                </c:pt>
                <c:pt idx="15">
                  <c:v>1.994124580332409</c:v>
                </c:pt>
                <c:pt idx="16">
                  <c:v>2.1753176644127481</c:v>
                </c:pt>
                <c:pt idx="17">
                  <c:v>2.3829995226328338</c:v>
                </c:pt>
                <c:pt idx="18">
                  <c:v>2.6347472887486076</c:v>
                </c:pt>
                <c:pt idx="19">
                  <c:v>2.8652354200698031</c:v>
                </c:pt>
                <c:pt idx="20">
                  <c:v>3.044181126493918</c:v>
                </c:pt>
                <c:pt idx="21">
                  <c:v>3.0483310680517559</c:v>
                </c:pt>
                <c:pt idx="22">
                  <c:v>3.214199235390466</c:v>
                </c:pt>
                <c:pt idx="23">
                  <c:v>3.3578767328978221</c:v>
                </c:pt>
                <c:pt idx="24">
                  <c:v>3.4915336921547078</c:v>
                </c:pt>
                <c:pt idx="25">
                  <c:v>3.5989303240689123</c:v>
                </c:pt>
                <c:pt idx="26">
                  <c:v>3.7839612607103894</c:v>
                </c:pt>
                <c:pt idx="27">
                  <c:v>3.9349225718469945</c:v>
                </c:pt>
                <c:pt idx="28">
                  <c:v>4.105831773370789</c:v>
                </c:pt>
                <c:pt idx="29">
                  <c:v>4.5130074291929274</c:v>
                </c:pt>
                <c:pt idx="30">
                  <c:v>4.524659815954017</c:v>
                </c:pt>
                <c:pt idx="31">
                  <c:v>4.5773698675541485</c:v>
                </c:pt>
                <c:pt idx="32">
                  <c:v>4.6990246821439747</c:v>
                </c:pt>
                <c:pt idx="33">
                  <c:v>4.8866655507415766</c:v>
                </c:pt>
                <c:pt idx="34">
                  <c:v>5.0113296421261877</c:v>
                </c:pt>
                <c:pt idx="35">
                  <c:v>5.1612652226093374</c:v>
                </c:pt>
                <c:pt idx="36">
                  <c:v>5.4006007814289951</c:v>
                </c:pt>
                <c:pt idx="37">
                  <c:v>5.5381961090999248</c:v>
                </c:pt>
                <c:pt idx="38">
                  <c:v>5.7464700090392693</c:v>
                </c:pt>
                <c:pt idx="39">
                  <c:v>6.0499444084070104</c:v>
                </c:pt>
                <c:pt idx="40">
                  <c:v>6.5097234585920507</c:v>
                </c:pt>
                <c:pt idx="41">
                  <c:v>6.7256148276160719</c:v>
                </c:pt>
                <c:pt idx="42">
                  <c:v>6.94937680934824</c:v>
                </c:pt>
                <c:pt idx="43">
                  <c:v>7.4183103338599778</c:v>
                </c:pt>
                <c:pt idx="44">
                  <c:v>7.7785483250285177</c:v>
                </c:pt>
                <c:pt idx="45">
                  <c:v>8.1017019365340932</c:v>
                </c:pt>
                <c:pt idx="46">
                  <c:v>8.3817260826964812</c:v>
                </c:pt>
                <c:pt idx="47">
                  <c:v>8.7599803048789511</c:v>
                </c:pt>
                <c:pt idx="48">
                  <c:v>8.9497273044689312</c:v>
                </c:pt>
                <c:pt idx="49">
                  <c:v>9.1802498994538233</c:v>
                </c:pt>
                <c:pt idx="50">
                  <c:v>9.300316746725608</c:v>
                </c:pt>
                <c:pt idx="51">
                  <c:v>9.4312322259073316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24-402B-8346-98DBC4BF6C3D}"/>
            </c:ext>
          </c:extLst>
        </c:ser>
        <c:ser>
          <c:idx val="6"/>
          <c:order val="6"/>
          <c:tx>
            <c:strRef>
              <c:f>データ①!$C$12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データ①!$D$12:$BC$12</c:f>
              <c:numCache>
                <c:formatCode>#,##0;"▲ "#,##0</c:formatCode>
                <c:ptCount val="52"/>
                <c:pt idx="0">
                  <c:v>0.54833032050752317</c:v>
                </c:pt>
                <c:pt idx="1">
                  <c:v>0.59993497540475738</c:v>
                </c:pt>
                <c:pt idx="2">
                  <c:v>0.59841154918612882</c:v>
                </c:pt>
                <c:pt idx="3">
                  <c:v>0.62983186968689153</c:v>
                </c:pt>
                <c:pt idx="4">
                  <c:v>0.64573707375681089</c:v>
                </c:pt>
                <c:pt idx="5">
                  <c:v>0.71404494526174167</c:v>
                </c:pt>
                <c:pt idx="6">
                  <c:v>0.80176300836071934</c:v>
                </c:pt>
                <c:pt idx="7">
                  <c:v>0.86851682531734264</c:v>
                </c:pt>
                <c:pt idx="8">
                  <c:v>0.93484782835366109</c:v>
                </c:pt>
                <c:pt idx="9">
                  <c:v>0.96748414999030941</c:v>
                </c:pt>
                <c:pt idx="10">
                  <c:v>1.0153123531987345</c:v>
                </c:pt>
                <c:pt idx="11">
                  <c:v>1.1336675377825525</c:v>
                </c:pt>
                <c:pt idx="12">
                  <c:v>1.1969395958568172</c:v>
                </c:pt>
                <c:pt idx="13">
                  <c:v>1.2581626152271757</c:v>
                </c:pt>
                <c:pt idx="14">
                  <c:v>1.3354980161166907</c:v>
                </c:pt>
                <c:pt idx="15">
                  <c:v>1.4224623798549232</c:v>
                </c:pt>
                <c:pt idx="16">
                  <c:v>1.5098543686295436</c:v>
                </c:pt>
                <c:pt idx="17">
                  <c:v>1.5889038082445637</c:v>
                </c:pt>
                <c:pt idx="18">
                  <c:v>1.6430113037875165</c:v>
                </c:pt>
                <c:pt idx="19">
                  <c:v>1.6774093766034812</c:v>
                </c:pt>
                <c:pt idx="20">
                  <c:v>1.7225990438526391</c:v>
                </c:pt>
                <c:pt idx="21">
                  <c:v>1.6981710929046738</c:v>
                </c:pt>
                <c:pt idx="22">
                  <c:v>1.786411747832569</c:v>
                </c:pt>
                <c:pt idx="23">
                  <c:v>1.872095708228986</c:v>
                </c:pt>
                <c:pt idx="24">
                  <c:v>1.9419778156034575</c:v>
                </c:pt>
                <c:pt idx="25">
                  <c:v>1.9846898469509338</c:v>
                </c:pt>
                <c:pt idx="26">
                  <c:v>1.9875818914399597</c:v>
                </c:pt>
                <c:pt idx="27">
                  <c:v>2.0211574518498883</c:v>
                </c:pt>
                <c:pt idx="28">
                  <c:v>2.0575208101060265</c:v>
                </c:pt>
                <c:pt idx="29">
                  <c:v>2.108827625000107</c:v>
                </c:pt>
                <c:pt idx="30">
                  <c:v>2.1852563439595398</c:v>
                </c:pt>
                <c:pt idx="31">
                  <c:v>2.2323075472270402</c:v>
                </c:pt>
                <c:pt idx="32">
                  <c:v>2.3074254681171102</c:v>
                </c:pt>
                <c:pt idx="33">
                  <c:v>2.3687751985505803</c:v>
                </c:pt>
                <c:pt idx="34">
                  <c:v>2.4536203422658698</c:v>
                </c:pt>
                <c:pt idx="35">
                  <c:v>2.4647441559861605</c:v>
                </c:pt>
                <c:pt idx="36">
                  <c:v>2.5102907314007936</c:v>
                </c:pt>
                <c:pt idx="37">
                  <c:v>2.5586274593661793</c:v>
                </c:pt>
                <c:pt idx="38">
                  <c:v>2.6334585675917266</c:v>
                </c:pt>
                <c:pt idx="39">
                  <c:v>2.7521251032067537</c:v>
                </c:pt>
                <c:pt idx="40">
                  <c:v>2.9004451386228971</c:v>
                </c:pt>
                <c:pt idx="41">
                  <c:v>2.9120840991925951</c:v>
                </c:pt>
                <c:pt idx="42">
                  <c:v>3.0417565108457993</c:v>
                </c:pt>
                <c:pt idx="43">
                  <c:v>3.2027727552094492</c:v>
                </c:pt>
                <c:pt idx="44">
                  <c:v>3.3160742632872022</c:v>
                </c:pt>
                <c:pt idx="45">
                  <c:v>3.4830091023510592</c:v>
                </c:pt>
                <c:pt idx="46">
                  <c:v>3.3929835843400329</c:v>
                </c:pt>
                <c:pt idx="47">
                  <c:v>3.5707839745890491</c:v>
                </c:pt>
                <c:pt idx="48">
                  <c:v>3.7200361178325454</c:v>
                </c:pt>
                <c:pt idx="49">
                  <c:v>3.7712589532541418</c:v>
                </c:pt>
                <c:pt idx="50">
                  <c:v>3.8661899043308146</c:v>
                </c:pt>
                <c:pt idx="51">
                  <c:v>3.9365879084274296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24-402B-8346-98DBC4BF6C3D}"/>
            </c:ext>
          </c:extLst>
        </c:ser>
        <c:ser>
          <c:idx val="7"/>
          <c:order val="7"/>
          <c:tx>
            <c:strRef>
              <c:f>データ①!$C$13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データ①!$D$13:$BC$13</c:f>
              <c:numCache>
                <c:formatCode>#,##0;"▲ "#,##0</c:formatCode>
                <c:ptCount val="52"/>
                <c:pt idx="0">
                  <c:v>0.21549350684931509</c:v>
                </c:pt>
                <c:pt idx="1">
                  <c:v>0.27666547945205477</c:v>
                </c:pt>
                <c:pt idx="2">
                  <c:v>0.27329413698630139</c:v>
                </c:pt>
                <c:pt idx="3">
                  <c:v>0.29800571038251367</c:v>
                </c:pt>
                <c:pt idx="4">
                  <c:v>0.40056093150684929</c:v>
                </c:pt>
                <c:pt idx="5">
                  <c:v>0.55422446575342477</c:v>
                </c:pt>
                <c:pt idx="6">
                  <c:v>0.75326528767123291</c:v>
                </c:pt>
                <c:pt idx="7">
                  <c:v>0.86458803278688523</c:v>
                </c:pt>
                <c:pt idx="8">
                  <c:v>1.0583232328767123</c:v>
                </c:pt>
                <c:pt idx="9">
                  <c:v>1.2167103561643835</c:v>
                </c:pt>
                <c:pt idx="10">
                  <c:v>1.3419964657534247</c:v>
                </c:pt>
                <c:pt idx="11">
                  <c:v>1.5341262021857924</c:v>
                </c:pt>
                <c:pt idx="12">
                  <c:v>1.6248955890410961</c:v>
                </c:pt>
                <c:pt idx="13">
                  <c:v>1.8190612328767122</c:v>
                </c:pt>
                <c:pt idx="14">
                  <c:v>1.8271003835616442</c:v>
                </c:pt>
                <c:pt idx="15">
                  <c:v>1.7068353370380134</c:v>
                </c:pt>
                <c:pt idx="16">
                  <c:v>1.6253579116763035</c:v>
                </c:pt>
                <c:pt idx="17">
                  <c:v>1.6136112014634876</c:v>
                </c:pt>
                <c:pt idx="18">
                  <c:v>1.6543262115332533</c:v>
                </c:pt>
                <c:pt idx="19">
                  <c:v>1.7128878354494388</c:v>
                </c:pt>
                <c:pt idx="20">
                  <c:v>1.8074444120079831</c:v>
                </c:pt>
                <c:pt idx="21">
                  <c:v>1.9249545016215108</c:v>
                </c:pt>
                <c:pt idx="22">
                  <c:v>2.04828395587682</c:v>
                </c:pt>
                <c:pt idx="23">
                  <c:v>2.2029245717594796</c:v>
                </c:pt>
                <c:pt idx="24">
                  <c:v>2.3150688682844587</c:v>
                </c:pt>
                <c:pt idx="25">
                  <c:v>2.2968889110359259</c:v>
                </c:pt>
                <c:pt idx="26">
                  <c:v>2.490568937252386</c:v>
                </c:pt>
                <c:pt idx="27">
                  <c:v>2.704881289403533</c:v>
                </c:pt>
                <c:pt idx="28">
                  <c:v>3.0134708463783437</c:v>
                </c:pt>
                <c:pt idx="29">
                  <c:v>3.0688205428342163</c:v>
                </c:pt>
                <c:pt idx="30">
                  <c:v>3.3422322795830688</c:v>
                </c:pt>
                <c:pt idx="31">
                  <c:v>3.6598938759415138</c:v>
                </c:pt>
                <c:pt idx="32">
                  <c:v>4.007378677707977</c:v>
                </c:pt>
                <c:pt idx="33">
                  <c:v>4.1390104272576247</c:v>
                </c:pt>
                <c:pt idx="34">
                  <c:v>4.3869819388009947</c:v>
                </c:pt>
                <c:pt idx="35">
                  <c:v>4.6969236831543437</c:v>
                </c:pt>
                <c:pt idx="36">
                  <c:v>4.8097135444466295</c:v>
                </c:pt>
                <c:pt idx="37">
                  <c:v>5.2053175788403347</c:v>
                </c:pt>
                <c:pt idx="38">
                  <c:v>5.7950680717657681</c:v>
                </c:pt>
                <c:pt idx="39">
                  <c:v>6.7549110386702429</c:v>
                </c:pt>
                <c:pt idx="40">
                  <c:v>6.8995469038551329</c:v>
                </c:pt>
                <c:pt idx="41">
                  <c:v>7.4315326519886735</c:v>
                </c:pt>
                <c:pt idx="42">
                  <c:v>7.8082162861647619</c:v>
                </c:pt>
                <c:pt idx="43">
                  <c:v>7.9411972697457651</c:v>
                </c:pt>
                <c:pt idx="44">
                  <c:v>8.2784470502400733</c:v>
                </c:pt>
                <c:pt idx="45">
                  <c:v>9.4359616607307348</c:v>
                </c:pt>
                <c:pt idx="46">
                  <c:v>9.796161762192094</c:v>
                </c:pt>
                <c:pt idx="47">
                  <c:v>10.230180980533335</c:v>
                </c:pt>
                <c:pt idx="48">
                  <c:v>10.734432192678137</c:v>
                </c:pt>
                <c:pt idx="49">
                  <c:v>11.208850537247397</c:v>
                </c:pt>
                <c:pt idx="50">
                  <c:v>11.985723281579611</c:v>
                </c:pt>
                <c:pt idx="51">
                  <c:v>12.381322148362308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24-402B-8346-98DBC4BF6C3D}"/>
            </c:ext>
          </c:extLst>
        </c:ser>
        <c:ser>
          <c:idx val="8"/>
          <c:order val="8"/>
          <c:tx>
            <c:strRef>
              <c:f>データ①!$C$14</c:f>
              <c:strCache>
                <c:ptCount val="1"/>
                <c:pt idx="0">
                  <c:v>アジア（除、中国）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データ①!$D$5:$BC$5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データ①!$D$14:$BC$14</c:f>
              <c:numCache>
                <c:formatCode>#,##0;"▲ "#,##0</c:formatCode>
                <c:ptCount val="52"/>
                <c:pt idx="0">
                  <c:v>3.0078356627129668</c:v>
                </c:pt>
                <c:pt idx="1">
                  <c:v>3.4368338096143689</c:v>
                </c:pt>
                <c:pt idx="2">
                  <c:v>4.0498709938929123</c:v>
                </c:pt>
                <c:pt idx="3">
                  <c:v>4.6294488116229271</c:v>
                </c:pt>
                <c:pt idx="4">
                  <c:v>5.3413510837318592</c:v>
                </c:pt>
                <c:pt idx="5">
                  <c:v>6.1007210685002837</c:v>
                </c:pt>
                <c:pt idx="6">
                  <c:v>6.6497339118679282</c:v>
                </c:pt>
                <c:pt idx="7">
                  <c:v>7.0853892578382345</c:v>
                </c:pt>
                <c:pt idx="8">
                  <c:v>8.0102033222263156</c:v>
                </c:pt>
                <c:pt idx="9">
                  <c:v>7.7895768759578692</c:v>
                </c:pt>
                <c:pt idx="10">
                  <c:v>7.6325577448283415</c:v>
                </c:pt>
                <c:pt idx="11">
                  <c:v>7.9933612629444726</c:v>
                </c:pt>
                <c:pt idx="12">
                  <c:v>8.3823739378564444</c:v>
                </c:pt>
                <c:pt idx="13">
                  <c:v>8.998916042208851</c:v>
                </c:pt>
                <c:pt idx="14">
                  <c:v>9.2910202027818158</c:v>
                </c:pt>
                <c:pt idx="15">
                  <c:v>8.7833295023712132</c:v>
                </c:pt>
                <c:pt idx="16">
                  <c:v>8.6008381639259266</c:v>
                </c:pt>
                <c:pt idx="17">
                  <c:v>8.3700437306783844</c:v>
                </c:pt>
                <c:pt idx="18">
                  <c:v>8.4965899526379793</c:v>
                </c:pt>
                <c:pt idx="19">
                  <c:v>8.7944454423094083</c:v>
                </c:pt>
                <c:pt idx="20">
                  <c:v>8.750470800395993</c:v>
                </c:pt>
                <c:pt idx="21">
                  <c:v>9.0573380011212929</c:v>
                </c:pt>
                <c:pt idx="22">
                  <c:v>9.2700326162812381</c:v>
                </c:pt>
                <c:pt idx="23">
                  <c:v>10.053365212889407</c:v>
                </c:pt>
                <c:pt idx="24">
                  <c:v>10.7458499753208</c:v>
                </c:pt>
                <c:pt idx="25">
                  <c:v>11.575312118295809</c:v>
                </c:pt>
                <c:pt idx="26">
                  <c:v>11.97985507948867</c:v>
                </c:pt>
                <c:pt idx="27">
                  <c:v>12.712762326650235</c:v>
                </c:pt>
                <c:pt idx="28">
                  <c:v>13.147968208381506</c:v>
                </c:pt>
                <c:pt idx="29">
                  <c:v>14.046404364549929</c:v>
                </c:pt>
                <c:pt idx="30">
                  <c:v>14.857943392467766</c:v>
                </c:pt>
                <c:pt idx="31">
                  <c:v>15.404803581356337</c:v>
                </c:pt>
                <c:pt idx="32">
                  <c:v>16.069894386724538</c:v>
                </c:pt>
                <c:pt idx="33">
                  <c:v>15.541377790046118</c:v>
                </c:pt>
                <c:pt idx="34">
                  <c:v>16.207158601401858</c:v>
                </c:pt>
                <c:pt idx="35">
                  <c:v>16.474520116077692</c:v>
                </c:pt>
                <c:pt idx="36">
                  <c:v>16.594002283710264</c:v>
                </c:pt>
                <c:pt idx="37">
                  <c:v>16.913359401372347</c:v>
                </c:pt>
                <c:pt idx="38">
                  <c:v>17.251169621187763</c:v>
                </c:pt>
                <c:pt idx="39">
                  <c:v>17.511495298387999</c:v>
                </c:pt>
                <c:pt idx="40">
                  <c:v>17.656477368490791</c:v>
                </c:pt>
                <c:pt idx="41">
                  <c:v>17.72036887020132</c:v>
                </c:pt>
                <c:pt idx="42">
                  <c:v>18.239143475638603</c:v>
                </c:pt>
                <c:pt idx="43">
                  <c:v>17.965549239513905</c:v>
                </c:pt>
                <c:pt idx="44">
                  <c:v>17.983685255244986</c:v>
                </c:pt>
                <c:pt idx="45">
                  <c:v>18.533160620953058</c:v>
                </c:pt>
                <c:pt idx="46">
                  <c:v>19.123745617460241</c:v>
                </c:pt>
                <c:pt idx="47">
                  <c:v>19.800722579674453</c:v>
                </c:pt>
                <c:pt idx="48">
                  <c:v>19.901372418889796</c:v>
                </c:pt>
                <c:pt idx="49">
                  <c:v>19.985815135561708</c:v>
                </c:pt>
                <c:pt idx="50">
                  <c:v>20.507996892162321</c:v>
                </c:pt>
                <c:pt idx="51">
                  <c:v>21.196164647335618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24-402B-8346-98DBC4BF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4730880"/>
        <c:axId val="324732416"/>
      </c:barChart>
      <c:catAx>
        <c:axId val="324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32416"/>
        <c:scaling>
          <c:orientation val="minMax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08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" r="0.750000000000001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123824</xdr:rowOff>
    </xdr:from>
    <xdr:to>
      <xdr:col>9</xdr:col>
      <xdr:colOff>247650</xdr:colOff>
      <xdr:row>22</xdr:row>
      <xdr:rowOff>133349</xdr:rowOff>
    </xdr:to>
    <xdr:graphicFrame macro="">
      <xdr:nvGraphicFramePr>
        <xdr:cNvPr id="91168" name="Chart 1">
          <a:extLst>
            <a:ext uri="{FF2B5EF4-FFF2-40B4-BE49-F238E27FC236}">
              <a16:creationId xmlns:a16="http://schemas.microsoft.com/office/drawing/2014/main" id="{00000000-0008-0000-0000-000020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0.04238</cdr:y>
    </cdr:from>
    <cdr:to>
      <cdr:x>0.19361</cdr:x>
      <cdr:y>0.11057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09" y="124324"/>
          <a:ext cx="971545" cy="2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  <cdr:relSizeAnchor xmlns:cdr="http://schemas.openxmlformats.org/drawingml/2006/chartDrawing">
    <cdr:from>
      <cdr:x>0.78285</cdr:x>
      <cdr:y>0.92486</cdr:y>
    </cdr:from>
    <cdr:to>
      <cdr:x>0.83883</cdr:x>
      <cdr:y>0.9911</cdr:y>
    </cdr:to>
    <cdr:sp macro="" textlink="">
      <cdr:nvSpPr>
        <cdr:cNvPr id="11571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265204" y="2968747"/>
          <a:ext cx="304996" cy="212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5126;&#30053;SU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25"/>
  <sheetViews>
    <sheetView showGridLines="0" workbookViewId="0">
      <selection activeCell="R30" sqref="R30"/>
    </sheetView>
  </sheetViews>
  <sheetFormatPr defaultRowHeight="12"/>
  <sheetData>
    <row r="1" spans="1:1">
      <c r="A1" s="62" t="s">
        <v>30</v>
      </c>
    </row>
    <row r="24" spans="1:1">
      <c r="A24" t="s">
        <v>1</v>
      </c>
    </row>
    <row r="25" spans="1:1">
      <c r="A25" t="s">
        <v>119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E22"/>
  <sheetViews>
    <sheetView showGridLines="0" workbookViewId="0">
      <pane xSplit="3" ySplit="5" topLeftCell="AH6" activePane="bottomRight" state="frozen"/>
      <selection pane="topRight" activeCell="D1" sqref="D1"/>
      <selection pane="bottomLeft" activeCell="A6" sqref="A6"/>
      <selection pane="bottomRight" activeCell="BC15" sqref="BC15"/>
    </sheetView>
  </sheetViews>
  <sheetFormatPr defaultColWidth="10.7109375" defaultRowHeight="12"/>
  <cols>
    <col min="1" max="2" width="0.85546875" style="30" customWidth="1"/>
    <col min="3" max="3" width="23.42578125" style="30" customWidth="1"/>
    <col min="4" max="55" width="8.7109375" style="30" customWidth="1"/>
    <col min="56" max="56" width="0.85546875" style="30" customWidth="1"/>
    <col min="57" max="57" width="8.7109375" style="30" customWidth="1"/>
    <col min="58" max="16384" width="10.7109375" style="30"/>
  </cols>
  <sheetData>
    <row r="1" spans="3:57" ht="4.5" customHeight="1"/>
    <row r="2" spans="3:57" ht="4.5" customHeight="1">
      <c r="AR2" s="31"/>
    </row>
    <row r="3" spans="3:57">
      <c r="C3" s="58" t="s">
        <v>0</v>
      </c>
      <c r="AR3" s="31"/>
      <c r="BB3" s="30" t="s">
        <v>2</v>
      </c>
    </row>
    <row r="4" spans="3:57" ht="2.25" customHeight="1"/>
    <row r="5" spans="3:57">
      <c r="C5" s="37"/>
      <c r="D5" s="41">
        <v>1965</v>
      </c>
      <c r="E5" s="42"/>
      <c r="F5" s="42"/>
      <c r="G5" s="42"/>
      <c r="H5" s="42"/>
      <c r="I5" s="42">
        <v>1970</v>
      </c>
      <c r="J5" s="42"/>
      <c r="K5" s="42"/>
      <c r="L5" s="42"/>
      <c r="M5" s="42"/>
      <c r="N5" s="42">
        <v>1975</v>
      </c>
      <c r="O5" s="42"/>
      <c r="P5" s="42"/>
      <c r="Q5" s="42"/>
      <c r="R5" s="42"/>
      <c r="S5" s="42">
        <v>1980</v>
      </c>
      <c r="T5" s="42"/>
      <c r="U5" s="42"/>
      <c r="V5" s="42"/>
      <c r="W5" s="42"/>
      <c r="X5" s="42">
        <v>1985</v>
      </c>
      <c r="Y5" s="42"/>
      <c r="Z5" s="42"/>
      <c r="AA5" s="42"/>
      <c r="AB5" s="42"/>
      <c r="AC5" s="42">
        <v>1990</v>
      </c>
      <c r="AD5" s="42"/>
      <c r="AE5" s="42"/>
      <c r="AF5" s="42"/>
      <c r="AG5" s="42"/>
      <c r="AH5" s="42">
        <v>1995</v>
      </c>
      <c r="AI5" s="42"/>
      <c r="AJ5" s="42"/>
      <c r="AK5" s="42"/>
      <c r="AL5" s="42"/>
      <c r="AM5" s="43">
        <v>2000</v>
      </c>
      <c r="AN5" s="43"/>
      <c r="AO5" s="43"/>
      <c r="AP5" s="43"/>
      <c r="AQ5" s="43"/>
      <c r="AR5" s="43">
        <v>2005</v>
      </c>
      <c r="AS5" s="43"/>
      <c r="AT5" s="43"/>
      <c r="AU5" s="43"/>
      <c r="AV5" s="43"/>
      <c r="AW5" s="43">
        <v>2010</v>
      </c>
      <c r="AX5" s="43"/>
      <c r="AY5" s="43"/>
      <c r="AZ5" s="43"/>
      <c r="BA5" s="43"/>
      <c r="BB5" s="43"/>
      <c r="BC5" s="44">
        <v>2016</v>
      </c>
    </row>
    <row r="6" spans="3:57" s="32" customFormat="1">
      <c r="C6" s="38" t="s">
        <v>11</v>
      </c>
      <c r="D6" s="45">
        <f>データ②!E7/1000</f>
        <v>12.926663177452054</v>
      </c>
      <c r="E6" s="46">
        <f>データ②!F7/1000</f>
        <v>13.576951916739727</v>
      </c>
      <c r="F6" s="46">
        <f>データ②!G7/1000</f>
        <v>14.143710246821916</v>
      </c>
      <c r="G6" s="46">
        <f>データ②!H7/1000</f>
        <v>15.088181065661203</v>
      </c>
      <c r="H6" s="46">
        <f>データ②!I7/1000</f>
        <v>15.915702822027397</v>
      </c>
      <c r="I6" s="46">
        <f>データ②!J7/1000</f>
        <v>16.593034492575345</v>
      </c>
      <c r="J6" s="46">
        <f>データ②!K7/1000</f>
        <v>17.168676329575341</v>
      </c>
      <c r="K6" s="46">
        <f>データ②!L7/1000</f>
        <v>18.450378715387977</v>
      </c>
      <c r="L6" s="46">
        <f>データ②!M7/1000</f>
        <v>19.515021506726026</v>
      </c>
      <c r="M6" s="46">
        <f>データ②!N7/1000</f>
        <v>18.931854547945207</v>
      </c>
      <c r="N6" s="46">
        <f>データ②!O7/1000</f>
        <v>18.678913041383563</v>
      </c>
      <c r="O6" s="46">
        <f>データ②!P7/1000</f>
        <v>19.979661119699454</v>
      </c>
      <c r="P6" s="46">
        <f>データ②!Q7/1000</f>
        <v>21.010189780698632</v>
      </c>
      <c r="Q6" s="46">
        <f>データ②!R7/1000</f>
        <v>21.478997370328766</v>
      </c>
      <c r="R6" s="46">
        <f>データ②!S7/1000</f>
        <v>21.319947410273972</v>
      </c>
      <c r="S6" s="46">
        <f>データ②!T7/1000</f>
        <v>20.00807727315847</v>
      </c>
      <c r="T6" s="46">
        <f>データ②!U7/1000</f>
        <v>19.020211477986301</v>
      </c>
      <c r="U6" s="46">
        <f>データ②!V7/1000</f>
        <v>18.131055218246573</v>
      </c>
      <c r="V6" s="46">
        <f>データ②!W7/1000</f>
        <v>17.955168260904109</v>
      </c>
      <c r="W6" s="46">
        <f>データ②!X7/1000</f>
        <v>18.54465436624044</v>
      </c>
      <c r="X6" s="46">
        <f>データ②!Y7/1000</f>
        <v>18.626840795356166</v>
      </c>
      <c r="Y6" s="46">
        <f>データ②!Z7/1000</f>
        <v>19.211042793575345</v>
      </c>
      <c r="Z6" s="46">
        <f>データ②!AA7/1000</f>
        <v>19.712969876534256</v>
      </c>
      <c r="AA6" s="46">
        <f>データ②!AB7/1000</f>
        <v>20.399826582617489</v>
      </c>
      <c r="AB6" s="46">
        <f>データ②!AC7/1000</f>
        <v>20.598595177643833</v>
      </c>
      <c r="AC6" s="46">
        <f>データ②!AD7/1000</f>
        <v>20.315938604315065</v>
      </c>
      <c r="AD6" s="46">
        <f>データ②!AE7/1000</f>
        <v>20.03298427312329</v>
      </c>
      <c r="AE6" s="46">
        <f>データ②!AF7/1000</f>
        <v>20.405017758923496</v>
      </c>
      <c r="AF6" s="46">
        <f>データ②!AG7/1000</f>
        <v>20.62072865719178</v>
      </c>
      <c r="AG6" s="46">
        <f>データ②!AH7/1000</f>
        <v>21.265929921041092</v>
      </c>
      <c r="AH6" s="46">
        <f>データ②!AI7/1000</f>
        <v>21.263182222840538</v>
      </c>
      <c r="AI6" s="46">
        <f>データ②!AJ7/1000</f>
        <v>21.918961694672802</v>
      </c>
      <c r="AJ6" s="46">
        <f>データ②!AK7/1000</f>
        <v>22.359665774258595</v>
      </c>
      <c r="AK6" s="46">
        <f>データ②!AL7/1000</f>
        <v>22.787921220872551</v>
      </c>
      <c r="AL6" s="46">
        <f>データ②!AM7/1000</f>
        <v>23.467078055414362</v>
      </c>
      <c r="AM6" s="46">
        <f>データ②!AN7/1000</f>
        <v>23.70926515258191</v>
      </c>
      <c r="AN6" s="46">
        <f>データ②!AO7/1000</f>
        <v>23.681215308219752</v>
      </c>
      <c r="AO6" s="46">
        <f>データ②!AP7/1000</f>
        <v>23.797207086690467</v>
      </c>
      <c r="AP6" s="46">
        <f>データ②!AQ7/1000</f>
        <v>24.175298366044153</v>
      </c>
      <c r="AQ6" s="46">
        <f>データ②!AR7/1000</f>
        <v>25.022832739831195</v>
      </c>
      <c r="AR6" s="46">
        <f>データ②!AS7/1000</f>
        <v>25.109694540304005</v>
      </c>
      <c r="AS6" s="46">
        <f>データ②!AT7/1000</f>
        <v>24.981834056559652</v>
      </c>
      <c r="AT6" s="46">
        <f>データ②!AU7/1000</f>
        <v>25.089309797496817</v>
      </c>
      <c r="AU6" s="46">
        <f>データ②!AV7/1000</f>
        <v>23.839875409608812</v>
      </c>
      <c r="AV6" s="46">
        <f>データ②!AW7/1000</f>
        <v>22.940279466272528</v>
      </c>
      <c r="AW6" s="46">
        <f>データ②!AX7/1000</f>
        <v>23.49918130355611</v>
      </c>
      <c r="AX6" s="46">
        <f>データ②!AY7/1000</f>
        <v>23.305351849735565</v>
      </c>
      <c r="AY6" s="46">
        <f>データ②!AZ7/1000</f>
        <v>22.893855161040257</v>
      </c>
      <c r="AZ6" s="46">
        <f>データ②!BA7/1000</f>
        <v>23.364453387558367</v>
      </c>
      <c r="BA6" s="47">
        <f>データ②!BB7/1000</f>
        <v>23.420589629713827</v>
      </c>
      <c r="BB6" s="47">
        <f>データ②!BC7/1000</f>
        <v>23.753156355439714</v>
      </c>
      <c r="BC6" s="48">
        <f>データ②!BD7/1000</f>
        <v>23.843232002012158</v>
      </c>
      <c r="BE6" s="60">
        <f>BB6/BB$15</f>
        <v>0.25002596162637142</v>
      </c>
    </row>
    <row r="7" spans="3:57" s="32" customFormat="1">
      <c r="C7" s="39" t="s">
        <v>3</v>
      </c>
      <c r="D7" s="49">
        <f>データ②!E8/1000</f>
        <v>1.6131945644050909</v>
      </c>
      <c r="E7" s="50">
        <f>データ②!F8/1000</f>
        <v>1.713360134099966</v>
      </c>
      <c r="F7" s="50">
        <f>データ②!G8/1000</f>
        <v>1.7716521441156934</v>
      </c>
      <c r="G7" s="50">
        <f>データ②!H8/1000</f>
        <v>1.8934245517685671</v>
      </c>
      <c r="H7" s="50">
        <f>データ②!I8/1000</f>
        <v>1.9974464803603105</v>
      </c>
      <c r="I7" s="50">
        <f>データ②!J8/1000</f>
        <v>2.0845181347562183</v>
      </c>
      <c r="J7" s="50">
        <f>データ②!K8/1000</f>
        <v>2.3459299827231082</v>
      </c>
      <c r="K7" s="50">
        <f>データ②!L8/1000</f>
        <v>2.5167911383298081</v>
      </c>
      <c r="L7" s="50">
        <f>データ②!M8/1000</f>
        <v>2.7593189093137749</v>
      </c>
      <c r="M7" s="50">
        <f>データ②!N8/1000</f>
        <v>2.8365512397446997</v>
      </c>
      <c r="N7" s="50">
        <f>データ②!O8/1000</f>
        <v>2.8276746102897468</v>
      </c>
      <c r="O7" s="50">
        <f>データ②!P8/1000</f>
        <v>2.9654217934809619</v>
      </c>
      <c r="P7" s="50">
        <f>データ②!Q8/1000</f>
        <v>3.0954484992822722</v>
      </c>
      <c r="Q7" s="50">
        <f>データ②!R8/1000</f>
        <v>3.2599637516847286</v>
      </c>
      <c r="R7" s="50">
        <f>データ②!S8/1000</f>
        <v>3.4249588002889859</v>
      </c>
      <c r="S7" s="50">
        <f>データ②!T8/1000</f>
        <v>3.5376608001510865</v>
      </c>
      <c r="T7" s="50">
        <f>データ②!U8/1000</f>
        <v>3.5147874502273688</v>
      </c>
      <c r="U7" s="50">
        <f>データ②!V8/1000</f>
        <v>3.4374626181681029</v>
      </c>
      <c r="V7" s="50">
        <f>データ②!W8/1000</f>
        <v>3.3421151442321442</v>
      </c>
      <c r="W7" s="50">
        <f>データ②!X8/1000</f>
        <v>3.337945663312436</v>
      </c>
      <c r="X7" s="50">
        <f>データ②!Y8/1000</f>
        <v>3.3225681206294952</v>
      </c>
      <c r="Y7" s="50">
        <f>データ②!Z8/1000</f>
        <v>3.5737786128983795</v>
      </c>
      <c r="Z7" s="50">
        <f>データ②!AA8/1000</f>
        <v>3.6835123331797432</v>
      </c>
      <c r="AA7" s="50">
        <f>データ②!AB8/1000</f>
        <v>3.7252920515012917</v>
      </c>
      <c r="AB7" s="50">
        <f>データ②!AC8/1000</f>
        <v>3.7682454189826888</v>
      </c>
      <c r="AC7" s="50">
        <f>データ②!AD8/1000</f>
        <v>3.7351090203183852</v>
      </c>
      <c r="AD7" s="50">
        <f>データ②!AE8/1000</f>
        <v>3.7756382704296714</v>
      </c>
      <c r="AE7" s="50">
        <f>データ②!AF8/1000</f>
        <v>3.9891164818653078</v>
      </c>
      <c r="AF7" s="50">
        <f>データ②!AG8/1000</f>
        <v>4.0745269581740082</v>
      </c>
      <c r="AG7" s="50">
        <f>データ②!AH8/1000</f>
        <v>4.3120756237590809</v>
      </c>
      <c r="AH7" s="50">
        <f>データ②!AI8/1000</f>
        <v>4.4623611762198001</v>
      </c>
      <c r="AI7" s="50">
        <f>データ②!AJ8/1000</f>
        <v>4.5564711851089861</v>
      </c>
      <c r="AJ7" s="50">
        <f>データ②!AK8/1000</f>
        <v>4.8173936114141034</v>
      </c>
      <c r="AK7" s="50">
        <f>データ②!AL8/1000</f>
        <v>5.0055614769606516</v>
      </c>
      <c r="AL7" s="50">
        <f>データ②!AM8/1000</f>
        <v>5.078265916252878</v>
      </c>
      <c r="AM7" s="50">
        <f>データ②!AN8/1000</f>
        <v>4.9967624822965551</v>
      </c>
      <c r="AN7" s="50">
        <f>データ②!AO8/1000</f>
        <v>5.0990479582076764</v>
      </c>
      <c r="AO7" s="50">
        <f>データ②!AP8/1000</f>
        <v>5.1033310541932435</v>
      </c>
      <c r="AP7" s="50">
        <f>データ②!AQ8/1000</f>
        <v>4.9997565844511653</v>
      </c>
      <c r="AQ7" s="50">
        <f>データ②!AR8/1000</f>
        <v>5.1948870948725725</v>
      </c>
      <c r="AR7" s="50">
        <f>データ②!AS8/1000</f>
        <v>5.3730165015519171</v>
      </c>
      <c r="AS7" s="50">
        <f>データ②!AT8/1000</f>
        <v>5.5535700094848481</v>
      </c>
      <c r="AT7" s="50">
        <f>データ②!AU8/1000</f>
        <v>5.8313953806667449</v>
      </c>
      <c r="AU7" s="50">
        <f>データ②!AV8/1000</f>
        <v>6.0996205120329838</v>
      </c>
      <c r="AV7" s="50">
        <f>データ②!AW8/1000</f>
        <v>6.0938149556165468</v>
      </c>
      <c r="AW7" s="50">
        <f>データ②!AX8/1000</f>
        <v>6.4243937472753379</v>
      </c>
      <c r="AX7" s="50">
        <f>データ②!AY8/1000</f>
        <v>6.6656958504652746</v>
      </c>
      <c r="AY7" s="50">
        <f>データ②!AZ8/1000</f>
        <v>6.8257022912793888</v>
      </c>
      <c r="AZ7" s="50">
        <f>データ②!BA8/1000</f>
        <v>7.0733373970367417</v>
      </c>
      <c r="BA7" s="51">
        <f>データ②!BB8/1000</f>
        <v>7.1708435309494822</v>
      </c>
      <c r="BB7" s="51">
        <f>データ②!BC8/1000</f>
        <v>7.139352595604187</v>
      </c>
      <c r="BC7" s="52">
        <f>データ②!BD8/1000</f>
        <v>6.9760666235052913</v>
      </c>
      <c r="BE7" s="60">
        <f t="shared" ref="BE7:BE15" si="0">BB7/BB$15</f>
        <v>7.5148896904258328E-2</v>
      </c>
    </row>
    <row r="8" spans="3:57" s="33" customFormat="1">
      <c r="C8" s="39" t="s">
        <v>4</v>
      </c>
      <c r="D8" s="49">
        <f>データ②!E9/1000</f>
        <v>7.7932039452054793</v>
      </c>
      <c r="E8" s="50">
        <f>データ②!F9/1000</f>
        <v>8.5604193698630144</v>
      </c>
      <c r="F8" s="50">
        <f>データ②!G9/1000</f>
        <v>9.2886673972602747</v>
      </c>
      <c r="G8" s="50">
        <f>データ②!H9/1000</f>
        <v>10.165010163934424</v>
      </c>
      <c r="H8" s="50">
        <f>データ②!I9/1000</f>
        <v>11.390470109589041</v>
      </c>
      <c r="I8" s="50">
        <f>データ②!J9/1000</f>
        <v>12.605296729726028</v>
      </c>
      <c r="J8" s="50">
        <f>データ②!K9/1000</f>
        <v>13.196907060054794</v>
      </c>
      <c r="K8" s="50">
        <f>データ②!L9/1000</f>
        <v>14.108184879726775</v>
      </c>
      <c r="L8" s="50">
        <f>データ②!M9/1000</f>
        <v>15.148577422712329</v>
      </c>
      <c r="M8" s="50">
        <f>データ②!N9/1000</f>
        <v>14.231145354465752</v>
      </c>
      <c r="N8" s="50">
        <f>データ②!O9/1000</f>
        <v>13.734711358739725</v>
      </c>
      <c r="O8" s="50">
        <f>データ②!P9/1000</f>
        <v>14.620820118907099</v>
      </c>
      <c r="P8" s="50">
        <f>データ②!Q9/1000</f>
        <v>14.492333748849315</v>
      </c>
      <c r="Q8" s="50">
        <f>データ②!R9/1000</f>
        <v>15.239538088438358</v>
      </c>
      <c r="R8" s="50">
        <f>データ②!S9/1000</f>
        <v>15.627910313506851</v>
      </c>
      <c r="S8" s="50">
        <f>データ②!T9/1000</f>
        <v>14.534929529644808</v>
      </c>
      <c r="T8" s="50">
        <f>データ②!U9/1000</f>
        <v>13.611995925917807</v>
      </c>
      <c r="U8" s="50">
        <f>データ②!V9/1000</f>
        <v>12.954597790602739</v>
      </c>
      <c r="V8" s="50">
        <f>データ②!W9/1000</f>
        <v>12.651654275068493</v>
      </c>
      <c r="W8" s="50">
        <f>データ②!X9/1000</f>
        <v>12.744081216010931</v>
      </c>
      <c r="X8" s="50">
        <f>データ②!Y9/1000</f>
        <v>12.986353034919819</v>
      </c>
      <c r="Y8" s="50">
        <f>データ②!Z9/1000</f>
        <v>13.381066998836907</v>
      </c>
      <c r="Z8" s="50">
        <f>データ②!AA9/1000</f>
        <v>13.435194068125403</v>
      </c>
      <c r="AA8" s="50">
        <f>データ②!AB9/1000</f>
        <v>13.580777737704791</v>
      </c>
      <c r="AB8" s="50">
        <f>データ②!AC9/1000</f>
        <v>13.657586365912429</v>
      </c>
      <c r="AC8" s="50">
        <f>データ②!AD9/1000</f>
        <v>13.879222568244167</v>
      </c>
      <c r="AD8" s="50">
        <f>データ②!AE9/1000</f>
        <v>13.926678154185376</v>
      </c>
      <c r="AE8" s="50">
        <f>データ②!AF9/1000</f>
        <v>13.995870737377054</v>
      </c>
      <c r="AF8" s="50">
        <f>データ②!AG9/1000</f>
        <v>13.861506927589042</v>
      </c>
      <c r="AG8" s="50">
        <f>データ②!AH9/1000</f>
        <v>13.94054439728767</v>
      </c>
      <c r="AH8" s="50">
        <f>データ②!AI9/1000</f>
        <v>14.222635943489452</v>
      </c>
      <c r="AI8" s="50">
        <f>データ②!AJ9/1000</f>
        <v>14.470164218476318</v>
      </c>
      <c r="AJ8" s="50">
        <f>データ②!AK9/1000</f>
        <v>14.610145247558259</v>
      </c>
      <c r="AK8" s="50">
        <f>データ②!AL9/1000</f>
        <v>14.928090258950087</v>
      </c>
      <c r="AL8" s="50">
        <f>データ②!AM9/1000</f>
        <v>14.860755565837346</v>
      </c>
      <c r="AM8" s="50">
        <f>データ②!AN9/1000</f>
        <v>14.660530868928982</v>
      </c>
      <c r="AN8" s="50">
        <f>データ②!AO9/1000</f>
        <v>14.892676441339473</v>
      </c>
      <c r="AO8" s="50">
        <f>データ②!AP9/1000</f>
        <v>14.811668702848392</v>
      </c>
      <c r="AP8" s="50">
        <f>データ②!AQ9/1000</f>
        <v>14.903610567956903</v>
      </c>
      <c r="AQ8" s="50">
        <f>データ②!AR9/1000</f>
        <v>14.999045171728474</v>
      </c>
      <c r="AR8" s="50">
        <f>データ②!AS9/1000</f>
        <v>15.155792190302138</v>
      </c>
      <c r="AS8" s="50">
        <f>データ②!AT9/1000</f>
        <v>15.164848179762762</v>
      </c>
      <c r="AT8" s="50">
        <f>データ②!AU9/1000</f>
        <v>14.87833000544105</v>
      </c>
      <c r="AU8" s="50">
        <f>データ②!AV9/1000</f>
        <v>14.737106050679911</v>
      </c>
      <c r="AV8" s="50">
        <f>データ②!AW9/1000</f>
        <v>14.022924993035859</v>
      </c>
      <c r="AW8" s="50">
        <f>データ②!AX9/1000</f>
        <v>13.941605372823785</v>
      </c>
      <c r="AX8" s="50">
        <f>データ②!AY9/1000</f>
        <v>13.499162805619246</v>
      </c>
      <c r="AY8" s="50">
        <f>データ②!AZ9/1000</f>
        <v>12.954932761133559</v>
      </c>
      <c r="AZ8" s="50">
        <f>データ②!BA9/1000</f>
        <v>12.702386981433483</v>
      </c>
      <c r="BA8" s="51">
        <f>データ②!BB9/1000</f>
        <v>12.500148341632112</v>
      </c>
      <c r="BB8" s="51">
        <f>データ②!BC9/1000</f>
        <v>12.70664804272819</v>
      </c>
      <c r="BC8" s="52">
        <f>データ②!BD9/1000</f>
        <v>12.941705281856056</v>
      </c>
      <c r="BE8" s="60">
        <f t="shared" si="0"/>
        <v>0.13375030452335665</v>
      </c>
    </row>
    <row r="9" spans="3:57" s="33" customFormat="1">
      <c r="C9" s="39" t="s">
        <v>5</v>
      </c>
      <c r="D9" s="49">
        <f>データ②!E10/1000</f>
        <v>3.3139524159123268</v>
      </c>
      <c r="E9" s="50">
        <f>データ②!F10/1000</f>
        <v>3.5488187962520517</v>
      </c>
      <c r="F9" s="50">
        <f>データ②!G10/1000</f>
        <v>3.8661262211835639</v>
      </c>
      <c r="G9" s="50">
        <f>データ②!H10/1000</f>
        <v>4.107310370852467</v>
      </c>
      <c r="H9" s="50">
        <f>データ②!I10/1000</f>
        <v>4.3762487561753378</v>
      </c>
      <c r="I9" s="50">
        <f>データ②!J10/1000</f>
        <v>4.8263626431123319</v>
      </c>
      <c r="J9" s="50">
        <f>データ②!K10/1000</f>
        <v>5.1265396669808219</v>
      </c>
      <c r="K9" s="50">
        <f>データ②!L10/1000</f>
        <v>5.547117957639351</v>
      </c>
      <c r="L9" s="50">
        <f>データ②!M10/1000</f>
        <v>5.9814497605808246</v>
      </c>
      <c r="M9" s="50">
        <f>データ②!N10/1000</f>
        <v>6.5879134993972626</v>
      </c>
      <c r="N9" s="50">
        <f>データ②!O10/1000</f>
        <v>6.9117861025972633</v>
      </c>
      <c r="O9" s="50">
        <f>データ②!P10/1000</f>
        <v>7.0551226622950853</v>
      </c>
      <c r="P9" s="50">
        <f>データ②!Q10/1000</f>
        <v>7.3757176441643884</v>
      </c>
      <c r="Q9" s="50">
        <f>データ②!R10/1000</f>
        <v>7.8223271062684976</v>
      </c>
      <c r="R9" s="50">
        <f>データ②!S10/1000</f>
        <v>7.9678730254684869</v>
      </c>
      <c r="S9" s="50">
        <f>データ②!T10/1000</f>
        <v>8.3381581140039049</v>
      </c>
      <c r="T9" s="50">
        <f>データ②!U10/1000</f>
        <v>8.4421342106085788</v>
      </c>
      <c r="U9" s="50">
        <f>データ②!V10/1000</f>
        <v>8.3884271650119295</v>
      </c>
      <c r="V9" s="50">
        <f>データ②!W10/1000</f>
        <v>8.2734866550326309</v>
      </c>
      <c r="W9" s="50">
        <f>データ②!X10/1000</f>
        <v>8.2594559229941691</v>
      </c>
      <c r="X9" s="50">
        <f>データ②!Y10/1000</f>
        <v>4.9436783835616405</v>
      </c>
      <c r="Y9" s="50">
        <f>データ②!Z10/1000</f>
        <v>5.0063106301369897</v>
      </c>
      <c r="Z9" s="50">
        <f>データ②!AA10/1000</f>
        <v>5.0507948767123292</v>
      </c>
      <c r="AA9" s="50">
        <f>データ②!AB10/1000</f>
        <v>5.0007016120218548</v>
      </c>
      <c r="AB9" s="50">
        <f>データ②!AC10/1000</f>
        <v>5.1114492876712259</v>
      </c>
      <c r="AC9" s="50">
        <f>データ②!AD10/1000</f>
        <v>5.0422818003065366</v>
      </c>
      <c r="AD9" s="50">
        <f>データ②!AE10/1000</f>
        <v>4.9170500105111916</v>
      </c>
      <c r="AE9" s="50">
        <f>データ②!AF10/1000</f>
        <v>4.6989163661202182</v>
      </c>
      <c r="AF9" s="50">
        <f>データ②!AG10/1000</f>
        <v>3.9283606849315071</v>
      </c>
      <c r="AG9" s="50">
        <f>データ②!AH10/1000</f>
        <v>3.4859818355490408</v>
      </c>
      <c r="AH9" s="50">
        <f>データ②!AI10/1000</f>
        <v>3.0580168878536989</v>
      </c>
      <c r="AI9" s="50">
        <f>データ②!AJ10/1000</f>
        <v>2.6239764766404368</v>
      </c>
      <c r="AJ9" s="50">
        <f>データ②!AK10/1000</f>
        <v>2.6301216628893149</v>
      </c>
      <c r="AK9" s="50">
        <f>データ②!AL10/1000</f>
        <v>2.4898136546048222</v>
      </c>
      <c r="AL9" s="50">
        <f>データ②!AM10/1000</f>
        <v>2.5677968245626848</v>
      </c>
      <c r="AM9" s="50">
        <f>データ②!AN10/1000</f>
        <v>2.5399399466099593</v>
      </c>
      <c r="AN9" s="50">
        <f>データ②!AO10/1000</f>
        <v>2.6278107684748289</v>
      </c>
      <c r="AO9" s="50">
        <f>データ②!AP10/1000</f>
        <v>2.5437426109589043</v>
      </c>
      <c r="AP9" s="50">
        <f>データ②!AQ10/1000</f>
        <v>2.6525761702326021</v>
      </c>
      <c r="AQ9" s="50">
        <f>データ②!AR10/1000</f>
        <v>2.6197037410676782</v>
      </c>
      <c r="AR9" s="50">
        <f>データ②!AS10/1000</f>
        <v>2.6472834681643835</v>
      </c>
      <c r="AS9" s="50">
        <f>データ②!AT10/1000</f>
        <v>2.762223383614987</v>
      </c>
      <c r="AT9" s="50">
        <f>データ②!AU10/1000</f>
        <v>2.7800936159010412</v>
      </c>
      <c r="AU9" s="50">
        <f>データ②!AV10/1000</f>
        <v>2.8608494854539064</v>
      </c>
      <c r="AV9" s="50">
        <f>データ②!AW10/1000</f>
        <v>2.7745526352254517</v>
      </c>
      <c r="AW9" s="50">
        <f>データ②!AX10/1000</f>
        <v>2.8777476300003531</v>
      </c>
      <c r="AX9" s="50">
        <f>データ②!AY10/1000</f>
        <v>3.0736332550771777</v>
      </c>
      <c r="AY9" s="50">
        <f>データ②!AZ10/1000</f>
        <v>3.119146130841</v>
      </c>
      <c r="AZ9" s="50">
        <f>データ②!BA10/1000</f>
        <v>3.1347890374788285</v>
      </c>
      <c r="BA9" s="56">
        <f>データ②!BB10/1000</f>
        <v>3.2985373432533471</v>
      </c>
      <c r="BB9" s="56">
        <f>データ②!BC10/1000</f>
        <v>3.136676783900668</v>
      </c>
      <c r="BC9" s="57">
        <f>データ②!BD10/1000</f>
        <v>3.2030505993484755</v>
      </c>
      <c r="BE9" s="60">
        <f t="shared" si="0"/>
        <v>3.3016691233385374E-2</v>
      </c>
    </row>
    <row r="10" spans="3:57" s="33" customFormat="1">
      <c r="C10" s="39" t="s">
        <v>28</v>
      </c>
      <c r="D10" s="49">
        <f>データ②!E11/1000</f>
        <v>0</v>
      </c>
      <c r="E10" s="50">
        <f>データ②!F11/1000</f>
        <v>0</v>
      </c>
      <c r="F10" s="50">
        <f>データ②!G11/1000</f>
        <v>0</v>
      </c>
      <c r="G10" s="50">
        <f>データ②!H11/1000</f>
        <v>0</v>
      </c>
      <c r="H10" s="50">
        <f>データ②!I11/1000</f>
        <v>0</v>
      </c>
      <c r="I10" s="50">
        <f>データ②!J11/1000</f>
        <v>0</v>
      </c>
      <c r="J10" s="50">
        <f>データ②!K11/1000</f>
        <v>0</v>
      </c>
      <c r="K10" s="50">
        <f>データ②!L11/1000</f>
        <v>0</v>
      </c>
      <c r="L10" s="50">
        <f>データ②!M11/1000</f>
        <v>0</v>
      </c>
      <c r="M10" s="50">
        <f>データ②!N11/1000</f>
        <v>0</v>
      </c>
      <c r="N10" s="50">
        <f>データ②!O11/1000</f>
        <v>0</v>
      </c>
      <c r="O10" s="50">
        <f>データ②!P11/1000</f>
        <v>0</v>
      </c>
      <c r="P10" s="50">
        <f>データ②!Q11/1000</f>
        <v>0</v>
      </c>
      <c r="Q10" s="50">
        <f>データ②!R11/1000</f>
        <v>0</v>
      </c>
      <c r="R10" s="50">
        <f>データ②!S11/1000</f>
        <v>0</v>
      </c>
      <c r="S10" s="50">
        <f>データ②!T11/1000</f>
        <v>0</v>
      </c>
      <c r="T10" s="50">
        <f>データ②!U11/1000</f>
        <v>0</v>
      </c>
      <c r="U10" s="50">
        <f>データ②!V11/1000</f>
        <v>0</v>
      </c>
      <c r="V10" s="50">
        <f>データ②!W11/1000</f>
        <v>0</v>
      </c>
      <c r="W10" s="50">
        <f>データ②!X11/1000</f>
        <v>0</v>
      </c>
      <c r="X10" s="50">
        <f>データ②!Y11/1000</f>
        <v>2.9622246001443973</v>
      </c>
      <c r="Y10" s="50">
        <f>データ②!Z11/1000</f>
        <v>2.9948069192890143</v>
      </c>
      <c r="Z10" s="50">
        <f>データ②!AA11/1000</f>
        <v>3.0031064979079045</v>
      </c>
      <c r="AA10" s="50">
        <f>データ②!AB11/1000</f>
        <v>2.9359116861075827</v>
      </c>
      <c r="AB10" s="50">
        <f>データ②!AC11/1000</f>
        <v>2.8295379554774001</v>
      </c>
      <c r="AC10" s="50">
        <f>データ②!AD11/1000</f>
        <v>2.9314782926508642</v>
      </c>
      <c r="AD10" s="50">
        <f>データ②!AE11/1000</f>
        <v>2.7574957014230042</v>
      </c>
      <c r="AE10" s="50">
        <f>データ②!AF11/1000</f>
        <v>2.2580546994535515</v>
      </c>
      <c r="AF10" s="50">
        <f>データ②!AG11/1000</f>
        <v>1.5875928219178082</v>
      </c>
      <c r="AG10" s="50">
        <f>データ②!AH11/1000</f>
        <v>1.2815866301369869</v>
      </c>
      <c r="AH10" s="50">
        <f>データ②!AI11/1000</f>
        <v>1.1979824109589055</v>
      </c>
      <c r="AI10" s="50">
        <f>データ②!AJ11/1000</f>
        <v>1.0453975409836067</v>
      </c>
      <c r="AJ10" s="50">
        <f>データ②!AK11/1000</f>
        <v>1.0230440547945205</v>
      </c>
      <c r="AK10" s="50">
        <f>データ②!AL11/1000</f>
        <v>1.0090475890410957</v>
      </c>
      <c r="AL10" s="50">
        <f>データ②!AM11/1000</f>
        <v>0.93724545205479448</v>
      </c>
      <c r="AM10" s="50">
        <f>データ②!AN11/1000</f>
        <v>0.93293560109289597</v>
      </c>
      <c r="AN10" s="50">
        <f>データ②!AO11/1000</f>
        <v>0.92313723287671201</v>
      </c>
      <c r="AO10" s="50">
        <f>データ②!AP11/1000</f>
        <v>0.94448202739726006</v>
      </c>
      <c r="AP10" s="50">
        <f>データ②!AQ11/1000</f>
        <v>1.0152667397260271</v>
      </c>
      <c r="AQ10" s="50">
        <f>データ②!AR11/1000</f>
        <v>1.0436031682632019</v>
      </c>
      <c r="AR10" s="50">
        <f>データ②!AS11/1000</f>
        <v>1.0017423621297012</v>
      </c>
      <c r="AS10" s="50">
        <f>データ②!AT11/1000</f>
        <v>1.0568635882176549</v>
      </c>
      <c r="AT10" s="50">
        <f>データ②!AU11/1000</f>
        <v>1.0650532161314836</v>
      </c>
      <c r="AU10" s="50">
        <f>データ②!AV11/1000</f>
        <v>1.0403605939657854</v>
      </c>
      <c r="AV10" s="50">
        <f>データ②!AW11/1000</f>
        <v>0.99511750896839435</v>
      </c>
      <c r="AW10" s="50">
        <f>データ②!AX11/1000</f>
        <v>0.95694286622177382</v>
      </c>
      <c r="AX10" s="50">
        <f>データ②!AY11/1000</f>
        <v>1.0462278927019006</v>
      </c>
      <c r="AY10" s="50">
        <f>データ②!AZ11/1000</f>
        <v>1.0858488627797824</v>
      </c>
      <c r="AZ10" s="50">
        <f>データ②!BA11/1000</f>
        <v>1.0418670941939636</v>
      </c>
      <c r="BA10" s="56">
        <f>データ②!BB11/1000</f>
        <v>1.0271129275072572</v>
      </c>
      <c r="BB10" s="56">
        <f>データ②!BC11/1000</f>
        <v>1.0239384159444962</v>
      </c>
      <c r="BC10" s="57">
        <f>データ②!BD11/1000</f>
        <v>1.0201523974115347</v>
      </c>
      <c r="BE10" s="60">
        <f t="shared" si="0"/>
        <v>1.0777986018438218E-2</v>
      </c>
    </row>
    <row r="11" spans="3:57" s="32" customFormat="1">
      <c r="C11" s="39" t="s">
        <v>6</v>
      </c>
      <c r="D11" s="49">
        <f>データ②!E12/1000</f>
        <v>0.88139990392303802</v>
      </c>
      <c r="E11" s="50">
        <f>データ②!F12/1000</f>
        <v>0.90659305674556323</v>
      </c>
      <c r="F11" s="50">
        <f>データ②!G12/1000</f>
        <v>0.93622085923998377</v>
      </c>
      <c r="G11" s="50">
        <f>データ②!H12/1000</f>
        <v>0.96522216930744476</v>
      </c>
      <c r="H11" s="50">
        <f>データ②!I12/1000</f>
        <v>1.0002143768947414</v>
      </c>
      <c r="I11" s="50">
        <f>データ②!J12/1000</f>
        <v>1.0508149539555711</v>
      </c>
      <c r="J11" s="50">
        <f>データ②!K12/1000</f>
        <v>1.106015939804702</v>
      </c>
      <c r="K11" s="50">
        <f>データ②!L12/1000</f>
        <v>1.1850472950476667</v>
      </c>
      <c r="L11" s="50">
        <f>データ②!M12/1000</f>
        <v>1.2827900840494544</v>
      </c>
      <c r="M11" s="50">
        <f>データ②!N12/1000</f>
        <v>1.3688525407321064</v>
      </c>
      <c r="N11" s="50">
        <f>データ②!O12/1000</f>
        <v>1.327488175613164</v>
      </c>
      <c r="O11" s="50">
        <f>データ②!P12/1000</f>
        <v>1.5090929694845203</v>
      </c>
      <c r="P11" s="50">
        <f>データ②!Q12/1000</f>
        <v>1.7126877101726068</v>
      </c>
      <c r="Q11" s="50">
        <f>データ②!R12/1000</f>
        <v>1.8641536597323012</v>
      </c>
      <c r="R11" s="50">
        <f>データ②!S12/1000</f>
        <v>2.1153869944561503</v>
      </c>
      <c r="S11" s="50">
        <f>データ②!T12/1000</f>
        <v>1.994124580332409</v>
      </c>
      <c r="T11" s="50">
        <f>データ②!U12/1000</f>
        <v>2.1753176644127481</v>
      </c>
      <c r="U11" s="50">
        <f>データ②!V12/1000</f>
        <v>2.3829995226328338</v>
      </c>
      <c r="V11" s="50">
        <f>データ②!W12/1000</f>
        <v>2.6347472887486076</v>
      </c>
      <c r="W11" s="50">
        <f>データ②!X12/1000</f>
        <v>2.8652354200698031</v>
      </c>
      <c r="X11" s="50">
        <f>データ②!Y12/1000</f>
        <v>3.044181126493918</v>
      </c>
      <c r="Y11" s="50">
        <f>データ②!Z12/1000</f>
        <v>3.0483310680517559</v>
      </c>
      <c r="Z11" s="50">
        <f>データ②!AA12/1000</f>
        <v>3.214199235390466</v>
      </c>
      <c r="AA11" s="50">
        <f>データ②!AB12/1000</f>
        <v>3.3578767328978221</v>
      </c>
      <c r="AB11" s="50">
        <f>データ②!AC12/1000</f>
        <v>3.4915336921547078</v>
      </c>
      <c r="AC11" s="50">
        <f>データ②!AD12/1000</f>
        <v>3.5989303240689123</v>
      </c>
      <c r="AD11" s="50">
        <f>データ②!AE12/1000</f>
        <v>3.7839612607103894</v>
      </c>
      <c r="AE11" s="50">
        <f>データ②!AF12/1000</f>
        <v>3.9349225718469945</v>
      </c>
      <c r="AF11" s="50">
        <f>データ②!AG12/1000</f>
        <v>4.105831773370789</v>
      </c>
      <c r="AG11" s="50">
        <f>データ②!AH12/1000</f>
        <v>4.5130074291929274</v>
      </c>
      <c r="AH11" s="50">
        <f>データ②!AI12/1000</f>
        <v>4.524659815954017</v>
      </c>
      <c r="AI11" s="50">
        <f>データ②!AJ12/1000</f>
        <v>4.5773698675541485</v>
      </c>
      <c r="AJ11" s="50">
        <f>データ②!AK12/1000</f>
        <v>4.6990246821439747</v>
      </c>
      <c r="AK11" s="50">
        <f>データ②!AL12/1000</f>
        <v>4.8866655507415766</v>
      </c>
      <c r="AL11" s="50">
        <f>データ②!AM12/1000</f>
        <v>5.0113296421261877</v>
      </c>
      <c r="AM11" s="50">
        <f>データ②!AN12/1000</f>
        <v>5.1612652226093374</v>
      </c>
      <c r="AN11" s="50">
        <f>データ②!AO12/1000</f>
        <v>5.4006007814289951</v>
      </c>
      <c r="AO11" s="50">
        <f>データ②!AP12/1000</f>
        <v>5.5381961090999248</v>
      </c>
      <c r="AP11" s="50">
        <f>データ②!AQ12/1000</f>
        <v>5.7464700090392693</v>
      </c>
      <c r="AQ11" s="50">
        <f>データ②!AR12/1000</f>
        <v>6.0499444084070104</v>
      </c>
      <c r="AR11" s="50">
        <f>データ②!AS12/1000</f>
        <v>6.5097234585920507</v>
      </c>
      <c r="AS11" s="50">
        <f>データ②!AT12/1000</f>
        <v>6.7256148276160719</v>
      </c>
      <c r="AT11" s="50">
        <f>データ②!AU12/1000</f>
        <v>6.94937680934824</v>
      </c>
      <c r="AU11" s="50">
        <f>データ②!AV12/1000</f>
        <v>7.4183103338599778</v>
      </c>
      <c r="AV11" s="50">
        <f>データ②!AW12/1000</f>
        <v>7.7785483250285177</v>
      </c>
      <c r="AW11" s="50">
        <f>データ②!AX12/1000</f>
        <v>8.1017019365340932</v>
      </c>
      <c r="AX11" s="50">
        <f>データ②!AY12/1000</f>
        <v>8.3817260826964812</v>
      </c>
      <c r="AY11" s="50">
        <f>データ②!AZ12/1000</f>
        <v>8.7599803048789511</v>
      </c>
      <c r="AZ11" s="50">
        <f>データ②!BA12/1000</f>
        <v>8.9497273044689312</v>
      </c>
      <c r="BA11" s="51">
        <f>データ②!BB12/1000</f>
        <v>9.1802498994538233</v>
      </c>
      <c r="BB11" s="51">
        <f>データ②!BC12/1000</f>
        <v>9.300316746725608</v>
      </c>
      <c r="BC11" s="52">
        <f>データ②!BD12/1000</f>
        <v>9.4312322259073316</v>
      </c>
      <c r="BE11" s="60">
        <f t="shared" si="0"/>
        <v>9.7895227195664639E-2</v>
      </c>
    </row>
    <row r="12" spans="3:57" s="32" customFormat="1">
      <c r="C12" s="39" t="s">
        <v>7</v>
      </c>
      <c r="D12" s="49">
        <f>データ②!E13/1000</f>
        <v>0.54833032050752317</v>
      </c>
      <c r="E12" s="50">
        <f>データ②!F13/1000</f>
        <v>0.59993497540475738</v>
      </c>
      <c r="F12" s="50">
        <f>データ②!G13/1000</f>
        <v>0.59841154918612882</v>
      </c>
      <c r="G12" s="50">
        <f>データ②!H13/1000</f>
        <v>0.62983186968689153</v>
      </c>
      <c r="H12" s="50">
        <f>データ②!I13/1000</f>
        <v>0.64573707375681089</v>
      </c>
      <c r="I12" s="50">
        <f>データ②!J13/1000</f>
        <v>0.71404494526174167</v>
      </c>
      <c r="J12" s="50">
        <f>データ②!K13/1000</f>
        <v>0.80176300836071934</v>
      </c>
      <c r="K12" s="50">
        <f>データ②!L13/1000</f>
        <v>0.86851682531734264</v>
      </c>
      <c r="L12" s="50">
        <f>データ②!M13/1000</f>
        <v>0.93484782835366109</v>
      </c>
      <c r="M12" s="50">
        <f>データ②!N13/1000</f>
        <v>0.96748414999030941</v>
      </c>
      <c r="N12" s="50">
        <f>データ②!O13/1000</f>
        <v>1.0153123531987345</v>
      </c>
      <c r="O12" s="50">
        <f>データ②!P13/1000</f>
        <v>1.1336675377825525</v>
      </c>
      <c r="P12" s="50">
        <f>データ②!Q13/1000</f>
        <v>1.1969395958568172</v>
      </c>
      <c r="Q12" s="50">
        <f>データ②!R13/1000</f>
        <v>1.2581626152271757</v>
      </c>
      <c r="R12" s="50">
        <f>データ②!S13/1000</f>
        <v>1.3354980161166907</v>
      </c>
      <c r="S12" s="50">
        <f>データ②!T13/1000</f>
        <v>1.4224623798549232</v>
      </c>
      <c r="T12" s="50">
        <f>データ②!U13/1000</f>
        <v>1.5098543686295436</v>
      </c>
      <c r="U12" s="50">
        <f>データ②!V13/1000</f>
        <v>1.5889038082445637</v>
      </c>
      <c r="V12" s="50">
        <f>データ②!W13/1000</f>
        <v>1.6430113037875165</v>
      </c>
      <c r="W12" s="50">
        <f>データ②!X13/1000</f>
        <v>1.6774093766034812</v>
      </c>
      <c r="X12" s="50">
        <f>データ②!Y13/1000</f>
        <v>1.7225990438526391</v>
      </c>
      <c r="Y12" s="50">
        <f>データ②!Z13/1000</f>
        <v>1.6981710929046738</v>
      </c>
      <c r="Z12" s="50">
        <f>データ②!AA13/1000</f>
        <v>1.786411747832569</v>
      </c>
      <c r="AA12" s="50">
        <f>データ②!AB13/1000</f>
        <v>1.872095708228986</v>
      </c>
      <c r="AB12" s="50">
        <f>データ②!AC13/1000</f>
        <v>1.9419778156034575</v>
      </c>
      <c r="AC12" s="50">
        <f>データ②!AD13/1000</f>
        <v>1.9846898469509338</v>
      </c>
      <c r="AD12" s="50">
        <f>データ②!AE13/1000</f>
        <v>1.9875818914399597</v>
      </c>
      <c r="AE12" s="50">
        <f>データ②!AF13/1000</f>
        <v>2.0211574518498883</v>
      </c>
      <c r="AF12" s="50">
        <f>データ②!AG13/1000</f>
        <v>2.0575208101060265</v>
      </c>
      <c r="AG12" s="50">
        <f>データ②!AH13/1000</f>
        <v>2.108827625000107</v>
      </c>
      <c r="AH12" s="50">
        <f>データ②!AI13/1000</f>
        <v>2.1852563439595398</v>
      </c>
      <c r="AI12" s="50">
        <f>データ②!AJ13/1000</f>
        <v>2.2323075472270402</v>
      </c>
      <c r="AJ12" s="50">
        <f>データ②!AK13/1000</f>
        <v>2.3074254681171102</v>
      </c>
      <c r="AK12" s="50">
        <f>データ②!AL13/1000</f>
        <v>2.3687751985505803</v>
      </c>
      <c r="AL12" s="50">
        <f>データ②!AM13/1000</f>
        <v>2.4536203422658698</v>
      </c>
      <c r="AM12" s="50">
        <f>データ②!AN13/1000</f>
        <v>2.4647441559861605</v>
      </c>
      <c r="AN12" s="50">
        <f>データ②!AO13/1000</f>
        <v>2.5102907314007936</v>
      </c>
      <c r="AO12" s="50">
        <f>データ②!AP13/1000</f>
        <v>2.5586274593661793</v>
      </c>
      <c r="AP12" s="50">
        <f>データ②!AQ13/1000</f>
        <v>2.6334585675917266</v>
      </c>
      <c r="AQ12" s="50">
        <f>データ②!AR13/1000</f>
        <v>2.7521251032067537</v>
      </c>
      <c r="AR12" s="50">
        <f>データ②!AS13/1000</f>
        <v>2.9004451386228971</v>
      </c>
      <c r="AS12" s="50">
        <f>データ②!AT13/1000</f>
        <v>2.9120840991925951</v>
      </c>
      <c r="AT12" s="50">
        <f>データ②!AU13/1000</f>
        <v>3.0417565108457993</v>
      </c>
      <c r="AU12" s="50">
        <f>データ②!AV13/1000</f>
        <v>3.2027727552094492</v>
      </c>
      <c r="AV12" s="50">
        <f>データ②!AW13/1000</f>
        <v>3.3160742632872022</v>
      </c>
      <c r="AW12" s="50">
        <f>データ②!AX13/1000</f>
        <v>3.4830091023510592</v>
      </c>
      <c r="AX12" s="50">
        <f>データ②!AY13/1000</f>
        <v>3.3929835843400329</v>
      </c>
      <c r="AY12" s="50">
        <f>データ②!AZ13/1000</f>
        <v>3.5707839745890491</v>
      </c>
      <c r="AZ12" s="50">
        <f>データ②!BA13/1000</f>
        <v>3.7200361178325454</v>
      </c>
      <c r="BA12" s="51">
        <f>データ②!BB13/1000</f>
        <v>3.7712589532541418</v>
      </c>
      <c r="BB12" s="51">
        <f>データ②!BC13/1000</f>
        <v>3.8661899043308146</v>
      </c>
      <c r="BC12" s="52">
        <f>データ②!BD13/1000</f>
        <v>3.9365879084274296</v>
      </c>
      <c r="BE12" s="60">
        <f t="shared" si="0"/>
        <v>4.0695553643299645E-2</v>
      </c>
    </row>
    <row r="13" spans="3:57" s="32" customFormat="1">
      <c r="C13" s="39" t="s">
        <v>8</v>
      </c>
      <c r="D13" s="49">
        <f>データ②!E14/1000</f>
        <v>0.21549350684931509</v>
      </c>
      <c r="E13" s="50">
        <f>データ②!F14/1000</f>
        <v>0.27666547945205477</v>
      </c>
      <c r="F13" s="50">
        <f>データ②!G14/1000</f>
        <v>0.27329413698630139</v>
      </c>
      <c r="G13" s="50">
        <f>データ②!H14/1000</f>
        <v>0.29800571038251367</v>
      </c>
      <c r="H13" s="50">
        <f>データ②!I14/1000</f>
        <v>0.40056093150684929</v>
      </c>
      <c r="I13" s="50">
        <f>データ②!J14/1000</f>
        <v>0.55422446575342477</v>
      </c>
      <c r="J13" s="50">
        <f>データ②!K14/1000</f>
        <v>0.75326528767123291</v>
      </c>
      <c r="K13" s="50">
        <f>データ②!L14/1000</f>
        <v>0.86458803278688523</v>
      </c>
      <c r="L13" s="50">
        <f>データ②!M14/1000</f>
        <v>1.0583232328767123</v>
      </c>
      <c r="M13" s="50">
        <f>データ②!N14/1000</f>
        <v>1.2167103561643835</v>
      </c>
      <c r="N13" s="50">
        <f>データ②!O14/1000</f>
        <v>1.3419964657534247</v>
      </c>
      <c r="O13" s="50">
        <f>データ②!P14/1000</f>
        <v>1.5341262021857924</v>
      </c>
      <c r="P13" s="50">
        <f>データ②!Q14/1000</f>
        <v>1.6248955890410961</v>
      </c>
      <c r="Q13" s="50">
        <f>データ②!R14/1000</f>
        <v>1.8190612328767122</v>
      </c>
      <c r="R13" s="50">
        <f>データ②!S14/1000</f>
        <v>1.8271003835616442</v>
      </c>
      <c r="S13" s="50">
        <f>データ②!T14/1000</f>
        <v>1.7068353370380134</v>
      </c>
      <c r="T13" s="50">
        <f>データ②!U14/1000</f>
        <v>1.6253579116763035</v>
      </c>
      <c r="U13" s="50">
        <f>データ②!V14/1000</f>
        <v>1.6136112014634876</v>
      </c>
      <c r="V13" s="50">
        <f>データ②!W14/1000</f>
        <v>1.6543262115332533</v>
      </c>
      <c r="W13" s="50">
        <f>データ②!X14/1000</f>
        <v>1.7128878354494388</v>
      </c>
      <c r="X13" s="50">
        <f>データ②!Y14/1000</f>
        <v>1.8074444120079831</v>
      </c>
      <c r="Y13" s="50">
        <f>データ②!Z14/1000</f>
        <v>1.9249545016215108</v>
      </c>
      <c r="Z13" s="50">
        <f>データ②!AA14/1000</f>
        <v>2.04828395587682</v>
      </c>
      <c r="AA13" s="50">
        <f>データ②!AB14/1000</f>
        <v>2.2029245717594796</v>
      </c>
      <c r="AB13" s="50">
        <f>データ②!AC14/1000</f>
        <v>2.3150688682844587</v>
      </c>
      <c r="AC13" s="50">
        <f>データ②!AD14/1000</f>
        <v>2.2968889110359259</v>
      </c>
      <c r="AD13" s="50">
        <f>データ②!AE14/1000</f>
        <v>2.490568937252386</v>
      </c>
      <c r="AE13" s="50">
        <f>データ②!AF14/1000</f>
        <v>2.704881289403533</v>
      </c>
      <c r="AF13" s="50">
        <f>データ②!AG14/1000</f>
        <v>3.0134708463783437</v>
      </c>
      <c r="AG13" s="50">
        <f>データ②!AH14/1000</f>
        <v>3.0688205428342163</v>
      </c>
      <c r="AH13" s="50">
        <f>データ②!AI14/1000</f>
        <v>3.3422322795830688</v>
      </c>
      <c r="AI13" s="50">
        <f>データ②!AJ14/1000</f>
        <v>3.6598938759415138</v>
      </c>
      <c r="AJ13" s="50">
        <f>データ②!AK14/1000</f>
        <v>4.007378677707977</v>
      </c>
      <c r="AK13" s="50">
        <f>データ②!AL14/1000</f>
        <v>4.1390104272576247</v>
      </c>
      <c r="AL13" s="50">
        <f>データ②!AM14/1000</f>
        <v>4.3869819388009947</v>
      </c>
      <c r="AM13" s="50">
        <f>データ②!AN14/1000</f>
        <v>4.6969236831543437</v>
      </c>
      <c r="AN13" s="50">
        <f>データ②!AO14/1000</f>
        <v>4.8097135444466295</v>
      </c>
      <c r="AO13" s="50">
        <f>データ②!AP14/1000</f>
        <v>5.2053175788403347</v>
      </c>
      <c r="AP13" s="50">
        <f>データ②!AQ14/1000</f>
        <v>5.7950680717657681</v>
      </c>
      <c r="AQ13" s="50">
        <f>データ②!AR14/1000</f>
        <v>6.7549110386702429</v>
      </c>
      <c r="AR13" s="50">
        <f>データ②!AS14/1000</f>
        <v>6.8995469038551329</v>
      </c>
      <c r="AS13" s="50">
        <f>データ②!AT14/1000</f>
        <v>7.4315326519886735</v>
      </c>
      <c r="AT13" s="50">
        <f>データ②!AU14/1000</f>
        <v>7.8082162861647619</v>
      </c>
      <c r="AU13" s="50">
        <f>データ②!AV14/1000</f>
        <v>7.9411972697457651</v>
      </c>
      <c r="AV13" s="50">
        <f>データ②!AW14/1000</f>
        <v>8.2784470502400733</v>
      </c>
      <c r="AW13" s="50">
        <f>データ②!AX14/1000</f>
        <v>9.4359616607307348</v>
      </c>
      <c r="AX13" s="50">
        <f>データ②!AY14/1000</f>
        <v>9.796161762192094</v>
      </c>
      <c r="AY13" s="50">
        <f>データ②!AZ14/1000</f>
        <v>10.230180980533335</v>
      </c>
      <c r="AZ13" s="50">
        <f>データ②!BA14/1000</f>
        <v>10.734432192678137</v>
      </c>
      <c r="BA13" s="51">
        <f>データ②!BB14/1000</f>
        <v>11.208850537247397</v>
      </c>
      <c r="BB13" s="51">
        <f>データ②!BC14/1000</f>
        <v>11.985723281579611</v>
      </c>
      <c r="BC13" s="52">
        <f>データ②!BD14/1000</f>
        <v>12.381322148362308</v>
      </c>
      <c r="BE13" s="60">
        <f t="shared" si="0"/>
        <v>0.1261618432692313</v>
      </c>
    </row>
    <row r="14" spans="3:57" s="32" customFormat="1">
      <c r="C14" s="39" t="s">
        <v>9</v>
      </c>
      <c r="D14" s="49">
        <f>データ②!E15/1000</f>
        <v>3.0078356627129668</v>
      </c>
      <c r="E14" s="50">
        <f>データ②!F15/1000</f>
        <v>3.4368338096143689</v>
      </c>
      <c r="F14" s="50">
        <f>データ②!G15/1000</f>
        <v>4.0498709938929123</v>
      </c>
      <c r="G14" s="50">
        <f>データ②!H15/1000</f>
        <v>4.6294488116229271</v>
      </c>
      <c r="H14" s="50">
        <f>データ②!I15/1000</f>
        <v>5.3413510837318592</v>
      </c>
      <c r="I14" s="50">
        <f>データ②!J15/1000</f>
        <v>6.1007210685002837</v>
      </c>
      <c r="J14" s="50">
        <f>データ②!K15/1000</f>
        <v>6.6497339118679282</v>
      </c>
      <c r="K14" s="50">
        <f>データ②!L15/1000</f>
        <v>7.0853892578382345</v>
      </c>
      <c r="L14" s="50">
        <f>データ②!M15/1000</f>
        <v>8.0102033222263156</v>
      </c>
      <c r="M14" s="50">
        <f>データ②!N15/1000</f>
        <v>7.7895768759578692</v>
      </c>
      <c r="N14" s="50">
        <f>データ②!O15/1000</f>
        <v>7.6325577448283415</v>
      </c>
      <c r="O14" s="50">
        <f>データ②!P15/1000</f>
        <v>7.9933612629444726</v>
      </c>
      <c r="P14" s="50">
        <f>データ②!Q15/1000</f>
        <v>8.3823739378564444</v>
      </c>
      <c r="Q14" s="50">
        <f>データ②!R15/1000</f>
        <v>8.998916042208851</v>
      </c>
      <c r="R14" s="50">
        <f>データ②!S15/1000</f>
        <v>9.2910202027818158</v>
      </c>
      <c r="S14" s="50">
        <f>データ②!T15/1000</f>
        <v>8.7833295023712132</v>
      </c>
      <c r="T14" s="50">
        <f>データ②!U15/1000</f>
        <v>8.6008381639259266</v>
      </c>
      <c r="U14" s="50">
        <f>データ②!V15/1000</f>
        <v>8.3700437306783844</v>
      </c>
      <c r="V14" s="50">
        <f>データ②!W15/1000</f>
        <v>8.4965899526379793</v>
      </c>
      <c r="W14" s="50">
        <f>データ②!X15/1000</f>
        <v>8.7944454423094083</v>
      </c>
      <c r="X14" s="50">
        <f>データ②!Y15/1000</f>
        <v>8.750470800395993</v>
      </c>
      <c r="Y14" s="50">
        <f>データ②!Z15/1000</f>
        <v>9.0573380011212929</v>
      </c>
      <c r="Z14" s="50">
        <f>データ②!AA15/1000</f>
        <v>9.2700326162812381</v>
      </c>
      <c r="AA14" s="50">
        <f>データ②!AB15/1000</f>
        <v>10.053365212889407</v>
      </c>
      <c r="AB14" s="50">
        <f>データ②!AC15/1000</f>
        <v>10.7458499753208</v>
      </c>
      <c r="AC14" s="50">
        <f>データ②!AD15/1000</f>
        <v>11.575312118295809</v>
      </c>
      <c r="AD14" s="50">
        <f>データ②!AE15/1000</f>
        <v>11.97985507948867</v>
      </c>
      <c r="AE14" s="50">
        <f>データ②!AF15/1000</f>
        <v>12.712762326650235</v>
      </c>
      <c r="AF14" s="50">
        <f>データ②!AG15/1000</f>
        <v>13.147968208381506</v>
      </c>
      <c r="AG14" s="50">
        <f>データ②!AH15/1000</f>
        <v>14.046404364549929</v>
      </c>
      <c r="AH14" s="50">
        <f>データ②!AI15/1000</f>
        <v>14.857943392467766</v>
      </c>
      <c r="AI14" s="50">
        <f>データ②!AJ15/1000</f>
        <v>15.404803581356337</v>
      </c>
      <c r="AJ14" s="50">
        <f>データ②!AK15/1000</f>
        <v>16.069894386724538</v>
      </c>
      <c r="AK14" s="50">
        <f>データ②!AL15/1000</f>
        <v>15.541377790046118</v>
      </c>
      <c r="AL14" s="50">
        <f>データ②!AM15/1000</f>
        <v>16.207158601401858</v>
      </c>
      <c r="AM14" s="50">
        <f>データ②!AN15/1000</f>
        <v>16.474520116077692</v>
      </c>
      <c r="AN14" s="50">
        <f>データ②!AO15/1000</f>
        <v>16.594002283710264</v>
      </c>
      <c r="AO14" s="50">
        <f>データ②!AP15/1000</f>
        <v>16.913359401372347</v>
      </c>
      <c r="AP14" s="50">
        <f>データ②!AQ15/1000</f>
        <v>17.251169621187763</v>
      </c>
      <c r="AQ14" s="50">
        <f>データ②!AR15/1000</f>
        <v>17.511495298387999</v>
      </c>
      <c r="AR14" s="50">
        <f>データ②!AS15/1000</f>
        <v>17.656477368490791</v>
      </c>
      <c r="AS14" s="50">
        <f>データ②!AT15/1000</f>
        <v>17.72036887020132</v>
      </c>
      <c r="AT14" s="50">
        <f>データ②!AU15/1000</f>
        <v>18.239143475638603</v>
      </c>
      <c r="AU14" s="50">
        <f>データ②!AV15/1000</f>
        <v>17.965549239513905</v>
      </c>
      <c r="AV14" s="50">
        <f>データ②!AW15/1000</f>
        <v>17.983685255244986</v>
      </c>
      <c r="AW14" s="50">
        <f>データ②!AX15/1000</f>
        <v>18.533160620953058</v>
      </c>
      <c r="AX14" s="50">
        <f>データ②!AY15/1000</f>
        <v>19.123745617460241</v>
      </c>
      <c r="AY14" s="50">
        <f>データ②!AZ15/1000</f>
        <v>19.800722579674453</v>
      </c>
      <c r="AZ14" s="50">
        <f>データ②!BA15/1000</f>
        <v>19.901372418889796</v>
      </c>
      <c r="BA14" s="51">
        <f>データ②!BB15/1000</f>
        <v>19.985815135561708</v>
      </c>
      <c r="BB14" s="51">
        <f>データ②!BC15/1000</f>
        <v>20.507996892162321</v>
      </c>
      <c r="BC14" s="52">
        <f>データ②!BD15/1000</f>
        <v>21.196164647335618</v>
      </c>
      <c r="BE14" s="60">
        <f t="shared" si="0"/>
        <v>0.21586738062368135</v>
      </c>
    </row>
    <row r="15" spans="3:57" s="32" customFormat="1">
      <c r="C15" s="40" t="s">
        <v>10</v>
      </c>
      <c r="D15" s="53">
        <f>データ②!E16/1000</f>
        <v>30.717291791911176</v>
      </c>
      <c r="E15" s="54">
        <f>データ②!F16/1000</f>
        <v>33.087800021925958</v>
      </c>
      <c r="F15" s="54">
        <f>データ②!G16/1000</f>
        <v>35.44835935579696</v>
      </c>
      <c r="G15" s="54">
        <f>データ②!H16/1000</f>
        <v>38.36624452006307</v>
      </c>
      <c r="H15" s="54">
        <f>データ②!I16/1000</f>
        <v>41.711852228045963</v>
      </c>
      <c r="I15" s="54">
        <f>データ②!J16/1000</f>
        <v>45.252607067580023</v>
      </c>
      <c r="J15" s="54">
        <f>データ②!K16/1000</f>
        <v>47.956470888287939</v>
      </c>
      <c r="K15" s="54">
        <f>データ②!L16/1000</f>
        <v>51.476987061915558</v>
      </c>
      <c r="L15" s="54">
        <f>データ②!M16/1000</f>
        <v>55.631874767244561</v>
      </c>
      <c r="M15" s="54">
        <f>データ②!N16/1000</f>
        <v>54.846852558901695</v>
      </c>
      <c r="N15" s="54">
        <f>データ②!O16/1000</f>
        <v>54.402752921828608</v>
      </c>
      <c r="O15" s="54">
        <f>データ②!P16/1000</f>
        <v>57.798227226031301</v>
      </c>
      <c r="P15" s="54">
        <f>データ②!Q16/1000</f>
        <v>59.958147851762668</v>
      </c>
      <c r="Q15" s="54">
        <f>データ②!R16/1000</f>
        <v>62.905804791828388</v>
      </c>
      <c r="R15" s="54">
        <f>データ②!S16/1000</f>
        <v>64.048695234520366</v>
      </c>
      <c r="S15" s="54">
        <f>データ②!T16/1000</f>
        <v>61.435722490243357</v>
      </c>
      <c r="T15" s="54">
        <f>データ②!U16/1000</f>
        <v>59.550389205795518</v>
      </c>
      <c r="U15" s="54">
        <f>データ②!V16/1000</f>
        <v>57.925182950829438</v>
      </c>
      <c r="V15" s="54">
        <f>データ②!W16/1000</f>
        <v>57.770984801040612</v>
      </c>
      <c r="W15" s="54">
        <f>データ②!X16/1000</f>
        <v>59.030823398427252</v>
      </c>
      <c r="X15" s="54">
        <f>データ②!Y16/1000</f>
        <v>59.421423537855212</v>
      </c>
      <c r="Y15" s="54">
        <f>データ②!Z16/1000</f>
        <v>61.239076986901566</v>
      </c>
      <c r="Z15" s="54">
        <f>データ②!AA16/1000</f>
        <v>62.59068049764894</v>
      </c>
      <c r="AA15" s="54">
        <f>データ②!AB16/1000</f>
        <v>64.565862224007375</v>
      </c>
      <c r="AB15" s="54">
        <f>データ②!AC16/1000</f>
        <v>65.840426173352412</v>
      </c>
      <c r="AC15" s="54">
        <f>データ②!AD16/1000</f>
        <v>66.649786139282497</v>
      </c>
      <c r="AD15" s="54">
        <f>データ②!AE16/1000</f>
        <v>66.842853445139298</v>
      </c>
      <c r="AE15" s="54">
        <f>データ②!AF16/1000</f>
        <v>67.883485760840017</v>
      </c>
      <c r="AF15" s="54">
        <f>データ②!AG16/1000</f>
        <v>67.609494207355837</v>
      </c>
      <c r="AG15" s="54">
        <f>データ②!AH16/1000</f>
        <v>69.206528924940102</v>
      </c>
      <c r="AH15" s="54">
        <f>データ②!AI16/1000</f>
        <v>70.331781370997987</v>
      </c>
      <c r="AI15" s="54">
        <f>データ②!AJ16/1000</f>
        <v>71.792108541704309</v>
      </c>
      <c r="AJ15" s="54">
        <f>データ②!AK16/1000</f>
        <v>73.856401533608462</v>
      </c>
      <c r="AK15" s="54">
        <f>データ②!AL16/1000</f>
        <v>74.484172699956588</v>
      </c>
      <c r="AL15" s="54">
        <f>データ②!AM16/1000</f>
        <v>76.264320118470394</v>
      </c>
      <c r="AM15" s="54">
        <f>データ②!AN16/1000</f>
        <v>76.946376845539987</v>
      </c>
      <c r="AN15" s="54">
        <f>データ②!AO16/1000</f>
        <v>77.863906788077699</v>
      </c>
      <c r="AO15" s="54">
        <f>データ②!AP16/1000</f>
        <v>78.776665030219093</v>
      </c>
      <c r="AP15" s="54">
        <f>データ②!AQ16/1000</f>
        <v>80.549448015063902</v>
      </c>
      <c r="AQ15" s="54">
        <f>データ②!AR16/1000</f>
        <v>83.350124283478749</v>
      </c>
      <c r="AR15" s="54">
        <f>データ②!AS16/1000</f>
        <v>84.678139209014716</v>
      </c>
      <c r="AS15" s="54">
        <f>データ②!AT16/1000</f>
        <v>85.777117836015648</v>
      </c>
      <c r="AT15" s="54">
        <f>データ②!AU16/1000</f>
        <v>87.161420401108757</v>
      </c>
      <c r="AU15" s="54">
        <f>データ②!AV16/1000</f>
        <v>86.577618925231391</v>
      </c>
      <c r="AV15" s="54">
        <f>データ②!AW16/1000</f>
        <v>85.690628193321217</v>
      </c>
      <c r="AW15" s="54">
        <f>データ②!AX16/1000</f>
        <v>88.721719585350414</v>
      </c>
      <c r="AX15" s="54">
        <f>データ②!AY16/1000</f>
        <v>89.729487563763357</v>
      </c>
      <c r="AY15" s="54">
        <f>データ②!AZ16/1000</f>
        <v>90.675382000245335</v>
      </c>
      <c r="AZ15" s="54">
        <f>データ②!BA16/1000</f>
        <v>92.113631587627509</v>
      </c>
      <c r="BA15" s="54">
        <f>データ②!BB16/1000</f>
        <v>93.024713948798521</v>
      </c>
      <c r="BB15" s="54">
        <f>データ②!BC16/1000</f>
        <v>95.002759717150738</v>
      </c>
      <c r="BC15" s="55">
        <f>データ②!BD16/1000</f>
        <v>96.557866903095302</v>
      </c>
      <c r="BE15" s="60">
        <f t="shared" si="0"/>
        <v>1</v>
      </c>
    </row>
    <row r="16" spans="3:57" s="32" customFormat="1"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3:52">
      <c r="C17" s="29" t="s">
        <v>27</v>
      </c>
    </row>
    <row r="18" spans="3:52">
      <c r="C18" t="s">
        <v>118</v>
      </c>
    </row>
    <row r="20" spans="3:52"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</row>
    <row r="21" spans="3:52">
      <c r="D21" s="36"/>
    </row>
    <row r="22" spans="3:52">
      <c r="D22" s="36"/>
    </row>
  </sheetData>
  <phoneticPr fontId="2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F26"/>
  <sheetViews>
    <sheetView showGridLines="0" tabSelected="1" zoomScaleNormal="100" workbookViewId="0">
      <pane xSplit="4" ySplit="6" topLeftCell="AQ7" activePane="bottomRight" state="frozen"/>
      <selection pane="topRight" activeCell="E1" sqref="E1"/>
      <selection pane="bottomLeft" activeCell="A7" sqref="A7"/>
      <selection pane="bottomRight" activeCell="BG27" sqref="BG27"/>
    </sheetView>
  </sheetViews>
  <sheetFormatPr defaultRowHeight="12" customHeight="1"/>
  <cols>
    <col min="1" max="2" width="0.85546875" style="20" customWidth="1"/>
    <col min="3" max="3" width="22.5703125" style="20" customWidth="1"/>
    <col min="4" max="4" width="0.42578125" style="20" customWidth="1"/>
    <col min="5" max="56" width="9.140625" style="20"/>
    <col min="57" max="57" width="0.85546875" style="20" customWidth="1"/>
    <col min="58" max="16384" width="9.140625" style="20"/>
  </cols>
  <sheetData>
    <row r="1" spans="3:58" ht="4.5" customHeight="1"/>
    <row r="2" spans="3:58" ht="4.5" customHeight="1"/>
    <row r="3" spans="3:58" ht="12" customHeight="1">
      <c r="C3" s="24" t="s">
        <v>23</v>
      </c>
    </row>
    <row r="4" spans="3:58" ht="2.25" customHeight="1"/>
    <row r="5" spans="3:58" ht="12" customHeight="1">
      <c r="C5" s="10"/>
      <c r="E5" s="11">
        <v>1965</v>
      </c>
      <c r="F5" s="12">
        <v>1966</v>
      </c>
      <c r="G5" s="12">
        <v>1967</v>
      </c>
      <c r="H5" s="12">
        <v>1968</v>
      </c>
      <c r="I5" s="12">
        <v>1969</v>
      </c>
      <c r="J5" s="12">
        <v>1970</v>
      </c>
      <c r="K5" s="12">
        <v>1971</v>
      </c>
      <c r="L5" s="12">
        <v>1972</v>
      </c>
      <c r="M5" s="12">
        <v>1973</v>
      </c>
      <c r="N5" s="12">
        <v>1974</v>
      </c>
      <c r="O5" s="12">
        <v>1975</v>
      </c>
      <c r="P5" s="12">
        <v>1976</v>
      </c>
      <c r="Q5" s="12">
        <v>1977</v>
      </c>
      <c r="R5" s="12">
        <v>1978</v>
      </c>
      <c r="S5" s="12">
        <v>1979</v>
      </c>
      <c r="T5" s="12">
        <v>1980</v>
      </c>
      <c r="U5" s="12">
        <v>1981</v>
      </c>
      <c r="V5" s="12">
        <v>1982</v>
      </c>
      <c r="W5" s="12">
        <v>1983</v>
      </c>
      <c r="X5" s="12">
        <v>1984</v>
      </c>
      <c r="Y5" s="12">
        <v>1985</v>
      </c>
      <c r="Z5" s="12">
        <v>1986</v>
      </c>
      <c r="AA5" s="12">
        <v>1987</v>
      </c>
      <c r="AB5" s="12">
        <v>1988</v>
      </c>
      <c r="AC5" s="12">
        <v>1989</v>
      </c>
      <c r="AD5" s="12">
        <v>1990</v>
      </c>
      <c r="AE5" s="12">
        <v>1991</v>
      </c>
      <c r="AF5" s="12">
        <v>1992</v>
      </c>
      <c r="AG5" s="12">
        <v>1993</v>
      </c>
      <c r="AH5" s="12">
        <v>1994</v>
      </c>
      <c r="AI5" s="12">
        <v>1995</v>
      </c>
      <c r="AJ5" s="12">
        <v>1996</v>
      </c>
      <c r="AK5" s="12">
        <v>1997</v>
      </c>
      <c r="AL5" s="12">
        <v>1998</v>
      </c>
      <c r="AM5" s="12">
        <v>1999</v>
      </c>
      <c r="AN5" s="12">
        <v>2000</v>
      </c>
      <c r="AO5" s="12">
        <v>2001</v>
      </c>
      <c r="AP5" s="12">
        <v>2002</v>
      </c>
      <c r="AQ5" s="12">
        <v>2003</v>
      </c>
      <c r="AR5" s="12">
        <v>2004</v>
      </c>
      <c r="AS5" s="12">
        <v>2005</v>
      </c>
      <c r="AT5" s="12">
        <v>2006</v>
      </c>
      <c r="AU5" s="12">
        <v>2007</v>
      </c>
      <c r="AV5" s="12">
        <v>2008</v>
      </c>
      <c r="AW5" s="12">
        <v>2009</v>
      </c>
      <c r="AX5" s="12">
        <v>2010</v>
      </c>
      <c r="AY5" s="12">
        <v>2011</v>
      </c>
      <c r="AZ5" s="12">
        <v>2012</v>
      </c>
      <c r="BA5" s="12">
        <v>2013</v>
      </c>
      <c r="BB5" s="12">
        <v>2014</v>
      </c>
      <c r="BC5" s="12">
        <v>2015</v>
      </c>
      <c r="BD5" s="13">
        <v>2016</v>
      </c>
    </row>
    <row r="6" spans="3:58" ht="2.25" customHeight="1"/>
    <row r="7" spans="3:58" ht="12" customHeight="1">
      <c r="C7" s="14" t="s">
        <v>12</v>
      </c>
      <c r="E7" s="1">
        <v>12926.663177452054</v>
      </c>
      <c r="F7" s="2">
        <v>13576.951916739727</v>
      </c>
      <c r="G7" s="2">
        <v>14143.710246821916</v>
      </c>
      <c r="H7" s="2">
        <v>15088.181065661203</v>
      </c>
      <c r="I7" s="2">
        <v>15915.702822027397</v>
      </c>
      <c r="J7" s="2">
        <v>16593.034492575345</v>
      </c>
      <c r="K7" s="2">
        <v>17168.676329575341</v>
      </c>
      <c r="L7" s="2">
        <v>18450.378715387978</v>
      </c>
      <c r="M7" s="2">
        <v>19515.021506726025</v>
      </c>
      <c r="N7" s="2">
        <v>18931.854547945208</v>
      </c>
      <c r="O7" s="2">
        <v>18678.913041383563</v>
      </c>
      <c r="P7" s="2">
        <v>19979.661119699453</v>
      </c>
      <c r="Q7" s="2">
        <v>21010.189780698631</v>
      </c>
      <c r="R7" s="2">
        <v>21478.997370328765</v>
      </c>
      <c r="S7" s="2">
        <v>21319.947410273973</v>
      </c>
      <c r="T7" s="2">
        <v>20008.077273158469</v>
      </c>
      <c r="U7" s="2">
        <v>19020.2114779863</v>
      </c>
      <c r="V7" s="2">
        <v>18131.055218246573</v>
      </c>
      <c r="W7" s="2">
        <v>17955.168260904109</v>
      </c>
      <c r="X7" s="2">
        <v>18544.65436624044</v>
      </c>
      <c r="Y7" s="2">
        <v>18626.840795356165</v>
      </c>
      <c r="Z7" s="2">
        <v>19211.042793575343</v>
      </c>
      <c r="AA7" s="2">
        <v>19712.969876534255</v>
      </c>
      <c r="AB7" s="2">
        <v>20399.82658261749</v>
      </c>
      <c r="AC7" s="2">
        <v>20598.595177643834</v>
      </c>
      <c r="AD7" s="2">
        <v>20315.938604315066</v>
      </c>
      <c r="AE7" s="2">
        <v>20032.984273123289</v>
      </c>
      <c r="AF7" s="2">
        <v>20405.017758923495</v>
      </c>
      <c r="AG7" s="2">
        <v>20620.728657191779</v>
      </c>
      <c r="AH7" s="2">
        <v>21265.929921041094</v>
      </c>
      <c r="AI7" s="2">
        <v>21263.182222840536</v>
      </c>
      <c r="AJ7" s="2">
        <v>21918.961694672802</v>
      </c>
      <c r="AK7" s="2">
        <v>22359.665774258596</v>
      </c>
      <c r="AL7" s="2">
        <v>22787.921220872551</v>
      </c>
      <c r="AM7" s="2">
        <v>23467.07805541436</v>
      </c>
      <c r="AN7" s="2">
        <v>23709.265152581909</v>
      </c>
      <c r="AO7" s="2">
        <v>23681.215308219751</v>
      </c>
      <c r="AP7" s="2">
        <v>23797.207086690465</v>
      </c>
      <c r="AQ7" s="2">
        <v>24175.298366044153</v>
      </c>
      <c r="AR7" s="2">
        <v>25022.832739831196</v>
      </c>
      <c r="AS7" s="2">
        <v>25109.694540304004</v>
      </c>
      <c r="AT7" s="2">
        <v>24981.834056559652</v>
      </c>
      <c r="AU7" s="2">
        <v>25089.309797496819</v>
      </c>
      <c r="AV7" s="2">
        <v>23839.875409608812</v>
      </c>
      <c r="AW7" s="2">
        <v>22940.279466272528</v>
      </c>
      <c r="AX7" s="2">
        <v>23499.18130355611</v>
      </c>
      <c r="AY7" s="2">
        <v>23305.351849735565</v>
      </c>
      <c r="AZ7" s="2">
        <v>22893.855161040257</v>
      </c>
      <c r="BA7" s="2">
        <v>23364.453387558366</v>
      </c>
      <c r="BB7" s="2">
        <v>23420.589629713828</v>
      </c>
      <c r="BC7" s="2">
        <v>23753.156355439714</v>
      </c>
      <c r="BD7" s="3">
        <v>23843.232002012159</v>
      </c>
      <c r="BF7" s="59">
        <f>+BD7/BD$16</f>
        <v>0.24693204983433442</v>
      </c>
    </row>
    <row r="8" spans="3:58" ht="12" customHeight="1">
      <c r="C8" s="15" t="s">
        <v>13</v>
      </c>
      <c r="E8" s="4">
        <v>1613.1945644050909</v>
      </c>
      <c r="F8" s="5">
        <v>1713.360134099966</v>
      </c>
      <c r="G8" s="5">
        <v>1771.6521441156933</v>
      </c>
      <c r="H8" s="5">
        <v>1893.424551768567</v>
      </c>
      <c r="I8" s="5">
        <v>1997.4464803603105</v>
      </c>
      <c r="J8" s="5">
        <v>2084.5181347562184</v>
      </c>
      <c r="K8" s="5">
        <v>2345.929982723108</v>
      </c>
      <c r="L8" s="5">
        <v>2516.7911383298078</v>
      </c>
      <c r="M8" s="5">
        <v>2759.3189093137748</v>
      </c>
      <c r="N8" s="5">
        <v>2836.5512397446996</v>
      </c>
      <c r="O8" s="5">
        <v>2827.6746102897469</v>
      </c>
      <c r="P8" s="5">
        <v>2965.4217934809617</v>
      </c>
      <c r="Q8" s="5">
        <v>3095.4484992822722</v>
      </c>
      <c r="R8" s="5">
        <v>3259.9637516847288</v>
      </c>
      <c r="S8" s="5">
        <v>3424.9588002889859</v>
      </c>
      <c r="T8" s="5">
        <v>3537.6608001510867</v>
      </c>
      <c r="U8" s="5">
        <v>3514.7874502273689</v>
      </c>
      <c r="V8" s="5">
        <v>3437.4626181681028</v>
      </c>
      <c r="W8" s="5">
        <v>3342.1151442321443</v>
      </c>
      <c r="X8" s="5">
        <v>3337.945663312436</v>
      </c>
      <c r="Y8" s="5">
        <v>3322.5681206294953</v>
      </c>
      <c r="Z8" s="5">
        <v>3573.7786128983794</v>
      </c>
      <c r="AA8" s="5">
        <v>3683.5123331797431</v>
      </c>
      <c r="AB8" s="5">
        <v>3725.2920515012916</v>
      </c>
      <c r="AC8" s="5">
        <v>3768.245418982689</v>
      </c>
      <c r="AD8" s="5">
        <v>3735.1090203183853</v>
      </c>
      <c r="AE8" s="5">
        <v>3775.6382704296716</v>
      </c>
      <c r="AF8" s="5">
        <v>3989.1164818653078</v>
      </c>
      <c r="AG8" s="5">
        <v>4074.5269581740081</v>
      </c>
      <c r="AH8" s="5">
        <v>4312.0756237590813</v>
      </c>
      <c r="AI8" s="5">
        <v>4462.3611762197997</v>
      </c>
      <c r="AJ8" s="5">
        <v>4556.471185108986</v>
      </c>
      <c r="AK8" s="5">
        <v>4817.3936114141034</v>
      </c>
      <c r="AL8" s="5">
        <v>5005.5614769606518</v>
      </c>
      <c r="AM8" s="5">
        <v>5078.265916252878</v>
      </c>
      <c r="AN8" s="5">
        <v>4996.7624822965554</v>
      </c>
      <c r="AO8" s="5">
        <v>5099.0479582076769</v>
      </c>
      <c r="AP8" s="5">
        <v>5103.3310541932433</v>
      </c>
      <c r="AQ8" s="5">
        <v>4999.7565844511655</v>
      </c>
      <c r="AR8" s="5">
        <v>5194.8870948725726</v>
      </c>
      <c r="AS8" s="5">
        <v>5373.0165015519169</v>
      </c>
      <c r="AT8" s="5">
        <v>5553.570009484848</v>
      </c>
      <c r="AU8" s="5">
        <v>5831.395380666745</v>
      </c>
      <c r="AV8" s="5">
        <v>6099.6205120329842</v>
      </c>
      <c r="AW8" s="5">
        <v>6093.8149556165472</v>
      </c>
      <c r="AX8" s="5">
        <v>6424.3937472753378</v>
      </c>
      <c r="AY8" s="5">
        <v>6665.6958504652748</v>
      </c>
      <c r="AZ8" s="5">
        <v>6825.7022912793891</v>
      </c>
      <c r="BA8" s="5">
        <v>7073.337397036742</v>
      </c>
      <c r="BB8" s="5">
        <v>7170.8435309494826</v>
      </c>
      <c r="BC8" s="5">
        <v>7139.3525956041867</v>
      </c>
      <c r="BD8" s="6">
        <v>6976.0666235052913</v>
      </c>
      <c r="BF8" s="59">
        <f t="shared" ref="BF8:BF16" si="0">+BD8/BD$16</f>
        <v>7.2247522105127027E-2</v>
      </c>
    </row>
    <row r="9" spans="3:58" ht="12" customHeight="1">
      <c r="C9" s="15" t="s">
        <v>24</v>
      </c>
      <c r="E9" s="4">
        <v>7793.2039452054796</v>
      </c>
      <c r="F9" s="5">
        <v>8560.4193698630152</v>
      </c>
      <c r="G9" s="5">
        <v>9288.6673972602748</v>
      </c>
      <c r="H9" s="5">
        <v>10165.010163934425</v>
      </c>
      <c r="I9" s="5">
        <v>11390.470109589041</v>
      </c>
      <c r="J9" s="5">
        <v>12605.296729726027</v>
      </c>
      <c r="K9" s="5">
        <v>13196.907060054795</v>
      </c>
      <c r="L9" s="5">
        <v>14108.184879726774</v>
      </c>
      <c r="M9" s="5">
        <v>15148.577422712329</v>
      </c>
      <c r="N9" s="5">
        <v>14231.145354465752</v>
      </c>
      <c r="O9" s="5">
        <v>13734.711358739725</v>
      </c>
      <c r="P9" s="5">
        <v>14620.820118907099</v>
      </c>
      <c r="Q9" s="5">
        <v>14492.333748849316</v>
      </c>
      <c r="R9" s="5">
        <v>15239.538088438358</v>
      </c>
      <c r="S9" s="5">
        <v>15627.910313506851</v>
      </c>
      <c r="T9" s="5">
        <v>14534.929529644807</v>
      </c>
      <c r="U9" s="5">
        <v>13611.995925917807</v>
      </c>
      <c r="V9" s="5">
        <v>12954.597790602738</v>
      </c>
      <c r="W9" s="5">
        <v>12651.654275068493</v>
      </c>
      <c r="X9" s="5">
        <v>12744.081216010931</v>
      </c>
      <c r="Y9" s="5">
        <v>12986.353034919819</v>
      </c>
      <c r="Z9" s="5">
        <v>13381.066998836906</v>
      </c>
      <c r="AA9" s="5">
        <v>13435.194068125404</v>
      </c>
      <c r="AB9" s="5">
        <v>13580.777737704791</v>
      </c>
      <c r="AC9" s="5">
        <v>13657.58636591243</v>
      </c>
      <c r="AD9" s="5">
        <v>13879.222568244168</v>
      </c>
      <c r="AE9" s="5">
        <v>13926.678154185376</v>
      </c>
      <c r="AF9" s="5">
        <v>13995.870737377054</v>
      </c>
      <c r="AG9" s="5">
        <v>13861.506927589042</v>
      </c>
      <c r="AH9" s="5">
        <v>13940.544397287671</v>
      </c>
      <c r="AI9" s="5">
        <v>14222.635943489453</v>
      </c>
      <c r="AJ9" s="5">
        <v>14470.164218476319</v>
      </c>
      <c r="AK9" s="5">
        <v>14610.145247558259</v>
      </c>
      <c r="AL9" s="5">
        <v>14928.090258950087</v>
      </c>
      <c r="AM9" s="5">
        <v>14860.755565837346</v>
      </c>
      <c r="AN9" s="5">
        <v>14660.530868928981</v>
      </c>
      <c r="AO9" s="5">
        <v>14892.676441339474</v>
      </c>
      <c r="AP9" s="5">
        <v>14811.668702848392</v>
      </c>
      <c r="AQ9" s="5">
        <v>14903.610567956903</v>
      </c>
      <c r="AR9" s="5">
        <v>14999.045171728474</v>
      </c>
      <c r="AS9" s="5">
        <v>15155.792190302138</v>
      </c>
      <c r="AT9" s="5">
        <v>15164.848179762763</v>
      </c>
      <c r="AU9" s="5">
        <v>14878.33000544105</v>
      </c>
      <c r="AV9" s="5">
        <v>14737.106050679911</v>
      </c>
      <c r="AW9" s="5">
        <v>14022.92499303586</v>
      </c>
      <c r="AX9" s="5">
        <v>13941.605372823786</v>
      </c>
      <c r="AY9" s="5">
        <v>13499.162805619246</v>
      </c>
      <c r="AZ9" s="5">
        <v>12954.932761133559</v>
      </c>
      <c r="BA9" s="5">
        <v>12702.386981433483</v>
      </c>
      <c r="BB9" s="5">
        <v>12500.148341632112</v>
      </c>
      <c r="BC9" s="5">
        <v>12706.648042728189</v>
      </c>
      <c r="BD9" s="6">
        <v>12941.705281856055</v>
      </c>
      <c r="BF9" s="59">
        <f t="shared" si="0"/>
        <v>0.13403056319423715</v>
      </c>
    </row>
    <row r="10" spans="3:58" ht="12" customHeight="1">
      <c r="C10" s="15" t="s">
        <v>18</v>
      </c>
      <c r="E10" s="21">
        <f>E18</f>
        <v>3313.9524159123266</v>
      </c>
      <c r="F10" s="22">
        <f t="shared" ref="F10:X10" si="1">F18</f>
        <v>3548.8187962520515</v>
      </c>
      <c r="G10" s="22">
        <f t="shared" si="1"/>
        <v>3866.1262211835638</v>
      </c>
      <c r="H10" s="22">
        <f t="shared" si="1"/>
        <v>4107.3103708524668</v>
      </c>
      <c r="I10" s="22">
        <f t="shared" si="1"/>
        <v>4376.2487561753378</v>
      </c>
      <c r="J10" s="22">
        <f t="shared" si="1"/>
        <v>4826.3626431123321</v>
      </c>
      <c r="K10" s="22">
        <f t="shared" si="1"/>
        <v>5126.5396669808215</v>
      </c>
      <c r="L10" s="22">
        <f t="shared" si="1"/>
        <v>5547.1179576393506</v>
      </c>
      <c r="M10" s="22">
        <f t="shared" si="1"/>
        <v>5981.4497605808247</v>
      </c>
      <c r="N10" s="22">
        <f t="shared" si="1"/>
        <v>6587.913499397263</v>
      </c>
      <c r="O10" s="22">
        <f t="shared" si="1"/>
        <v>6911.7861025972634</v>
      </c>
      <c r="P10" s="22">
        <f t="shared" si="1"/>
        <v>7055.1226622950853</v>
      </c>
      <c r="Q10" s="22">
        <f t="shared" si="1"/>
        <v>7375.7176441643887</v>
      </c>
      <c r="R10" s="22">
        <f t="shared" si="1"/>
        <v>7822.327106268498</v>
      </c>
      <c r="S10" s="22">
        <f t="shared" si="1"/>
        <v>7967.873025468487</v>
      </c>
      <c r="T10" s="22">
        <f t="shared" si="1"/>
        <v>8338.1581140039052</v>
      </c>
      <c r="U10" s="22">
        <f t="shared" si="1"/>
        <v>8442.1342106085795</v>
      </c>
      <c r="V10" s="22">
        <f t="shared" si="1"/>
        <v>8388.4271650119299</v>
      </c>
      <c r="W10" s="22">
        <f t="shared" si="1"/>
        <v>8273.4866550326315</v>
      </c>
      <c r="X10" s="22">
        <f t="shared" si="1"/>
        <v>8259.4559229941697</v>
      </c>
      <c r="Y10" s="22">
        <f>Y19</f>
        <v>4943.6783835616407</v>
      </c>
      <c r="Z10" s="22">
        <f t="shared" ref="Z10:BC10" si="2">Z19</f>
        <v>5006.3106301369899</v>
      </c>
      <c r="AA10" s="22">
        <f t="shared" si="2"/>
        <v>5050.7948767123289</v>
      </c>
      <c r="AB10" s="22">
        <f t="shared" si="2"/>
        <v>5000.701612021855</v>
      </c>
      <c r="AC10" s="22">
        <f t="shared" si="2"/>
        <v>5111.4492876712256</v>
      </c>
      <c r="AD10" s="22">
        <f t="shared" si="2"/>
        <v>5042.2818003065368</v>
      </c>
      <c r="AE10" s="22">
        <f t="shared" si="2"/>
        <v>4917.0500105111914</v>
      </c>
      <c r="AF10" s="22">
        <f t="shared" si="2"/>
        <v>4698.9163661202183</v>
      </c>
      <c r="AG10" s="22">
        <f t="shared" si="2"/>
        <v>3928.360684931507</v>
      </c>
      <c r="AH10" s="22">
        <f t="shared" si="2"/>
        <v>3485.9818355490406</v>
      </c>
      <c r="AI10" s="22">
        <f t="shared" si="2"/>
        <v>3058.0168878536988</v>
      </c>
      <c r="AJ10" s="22">
        <f t="shared" si="2"/>
        <v>2623.9764766404369</v>
      </c>
      <c r="AK10" s="22">
        <f t="shared" si="2"/>
        <v>2630.1216628893148</v>
      </c>
      <c r="AL10" s="22">
        <f t="shared" si="2"/>
        <v>2489.8136546048222</v>
      </c>
      <c r="AM10" s="22">
        <f t="shared" si="2"/>
        <v>2567.7968245626848</v>
      </c>
      <c r="AN10" s="22">
        <f t="shared" si="2"/>
        <v>2539.9399466099594</v>
      </c>
      <c r="AO10" s="22">
        <f t="shared" si="2"/>
        <v>2627.8107684748288</v>
      </c>
      <c r="AP10" s="22">
        <f t="shared" si="2"/>
        <v>2543.7426109589042</v>
      </c>
      <c r="AQ10" s="22">
        <f t="shared" si="2"/>
        <v>2652.5761702326022</v>
      </c>
      <c r="AR10" s="22">
        <f t="shared" si="2"/>
        <v>2619.703741067678</v>
      </c>
      <c r="AS10" s="22">
        <f t="shared" si="2"/>
        <v>2647.2834681643835</v>
      </c>
      <c r="AT10" s="22">
        <f t="shared" si="2"/>
        <v>2762.2233836149871</v>
      </c>
      <c r="AU10" s="22">
        <f t="shared" si="2"/>
        <v>2780.0936159010412</v>
      </c>
      <c r="AV10" s="22">
        <f t="shared" si="2"/>
        <v>2860.8494854539063</v>
      </c>
      <c r="AW10" s="22">
        <f t="shared" si="2"/>
        <v>2774.5526352254519</v>
      </c>
      <c r="AX10" s="22">
        <f t="shared" si="2"/>
        <v>2877.7476300003532</v>
      </c>
      <c r="AY10" s="22">
        <f t="shared" si="2"/>
        <v>3073.6332550771776</v>
      </c>
      <c r="AZ10" s="22">
        <f t="shared" si="2"/>
        <v>3119.1461308409998</v>
      </c>
      <c r="BA10" s="22">
        <f t="shared" si="2"/>
        <v>3134.7890374788285</v>
      </c>
      <c r="BB10" s="22">
        <f t="shared" si="2"/>
        <v>3298.537343253347</v>
      </c>
      <c r="BC10" s="22">
        <f t="shared" si="2"/>
        <v>3136.6767839006679</v>
      </c>
      <c r="BD10" s="23">
        <f t="shared" ref="BD10" si="3">BD19</f>
        <v>3203.0505993484753</v>
      </c>
      <c r="BF10" s="59">
        <f t="shared" si="0"/>
        <v>3.3172342162063613E-2</v>
      </c>
    </row>
    <row r="11" spans="3:58" ht="12" customHeight="1">
      <c r="C11" s="15" t="s">
        <v>20</v>
      </c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>
        <f>Y20-Y19</f>
        <v>2962.2246001443973</v>
      </c>
      <c r="Z11" s="22">
        <f t="shared" ref="Z11:BC11" si="4">Z20-Z19</f>
        <v>2994.8069192890143</v>
      </c>
      <c r="AA11" s="22">
        <f t="shared" si="4"/>
        <v>3003.1064979079047</v>
      </c>
      <c r="AB11" s="22">
        <f t="shared" si="4"/>
        <v>2935.9116861075827</v>
      </c>
      <c r="AC11" s="22">
        <f t="shared" si="4"/>
        <v>2829.5379554773999</v>
      </c>
      <c r="AD11" s="22">
        <f t="shared" si="4"/>
        <v>2931.4782926508642</v>
      </c>
      <c r="AE11" s="22">
        <f t="shared" si="4"/>
        <v>2757.495701423004</v>
      </c>
      <c r="AF11" s="22">
        <f t="shared" si="4"/>
        <v>2258.0546994535516</v>
      </c>
      <c r="AG11" s="22">
        <f t="shared" si="4"/>
        <v>1587.5928219178081</v>
      </c>
      <c r="AH11" s="22">
        <f t="shared" si="4"/>
        <v>1281.586630136987</v>
      </c>
      <c r="AI11" s="22">
        <f t="shared" si="4"/>
        <v>1197.9824109589053</v>
      </c>
      <c r="AJ11" s="22">
        <f t="shared" si="4"/>
        <v>1045.3975409836066</v>
      </c>
      <c r="AK11" s="22">
        <f t="shared" si="4"/>
        <v>1023.0440547945204</v>
      </c>
      <c r="AL11" s="22">
        <f t="shared" si="4"/>
        <v>1009.0475890410958</v>
      </c>
      <c r="AM11" s="22">
        <f t="shared" si="4"/>
        <v>937.24545205479444</v>
      </c>
      <c r="AN11" s="22">
        <f t="shared" si="4"/>
        <v>932.93560109289592</v>
      </c>
      <c r="AO11" s="22">
        <f t="shared" si="4"/>
        <v>923.13723287671201</v>
      </c>
      <c r="AP11" s="22">
        <f t="shared" si="4"/>
        <v>944.48202739726003</v>
      </c>
      <c r="AQ11" s="22">
        <f t="shared" si="4"/>
        <v>1015.266739726027</v>
      </c>
      <c r="AR11" s="22">
        <f t="shared" si="4"/>
        <v>1043.603168263202</v>
      </c>
      <c r="AS11" s="22">
        <f t="shared" si="4"/>
        <v>1001.7423621297012</v>
      </c>
      <c r="AT11" s="22">
        <f t="shared" si="4"/>
        <v>1056.863588217655</v>
      </c>
      <c r="AU11" s="22">
        <f t="shared" si="4"/>
        <v>1065.0532161314836</v>
      </c>
      <c r="AV11" s="22">
        <f t="shared" si="4"/>
        <v>1040.3605939657855</v>
      </c>
      <c r="AW11" s="22">
        <f t="shared" si="4"/>
        <v>995.1175089683943</v>
      </c>
      <c r="AX11" s="22">
        <f t="shared" si="4"/>
        <v>956.94286622177378</v>
      </c>
      <c r="AY11" s="22">
        <f t="shared" si="4"/>
        <v>1046.2278927019006</v>
      </c>
      <c r="AZ11" s="22">
        <f t="shared" si="4"/>
        <v>1085.8488627797824</v>
      </c>
      <c r="BA11" s="22">
        <f t="shared" si="4"/>
        <v>1041.8670941939636</v>
      </c>
      <c r="BB11" s="22">
        <f t="shared" si="4"/>
        <v>1027.1129275072572</v>
      </c>
      <c r="BC11" s="22">
        <f t="shared" si="4"/>
        <v>1023.9384159444962</v>
      </c>
      <c r="BD11" s="23">
        <f t="shared" ref="BD11" si="5">BD20-BD19</f>
        <v>1020.1523974115348</v>
      </c>
      <c r="BF11" s="59">
        <f t="shared" si="0"/>
        <v>1.0565191942727479E-2</v>
      </c>
    </row>
    <row r="12" spans="3:58" ht="12" customHeight="1">
      <c r="C12" s="15" t="s">
        <v>14</v>
      </c>
      <c r="E12" s="4">
        <v>881.39990392303798</v>
      </c>
      <c r="F12" s="5">
        <v>906.59305674556322</v>
      </c>
      <c r="G12" s="5">
        <v>936.22085923998372</v>
      </c>
      <c r="H12" s="5">
        <v>965.2221693074448</v>
      </c>
      <c r="I12" s="5">
        <v>1000.2143768947413</v>
      </c>
      <c r="J12" s="5">
        <v>1050.8149539555711</v>
      </c>
      <c r="K12" s="5">
        <v>1106.0159398047019</v>
      </c>
      <c r="L12" s="5">
        <v>1185.0472950476667</v>
      </c>
      <c r="M12" s="5">
        <v>1282.7900840494544</v>
      </c>
      <c r="N12" s="5">
        <v>1368.8525407321065</v>
      </c>
      <c r="O12" s="5">
        <v>1327.488175613164</v>
      </c>
      <c r="P12" s="5">
        <v>1509.0929694845204</v>
      </c>
      <c r="Q12" s="5">
        <v>1712.6877101726068</v>
      </c>
      <c r="R12" s="5">
        <v>1864.1536597323011</v>
      </c>
      <c r="S12" s="5">
        <v>2115.3869944561502</v>
      </c>
      <c r="T12" s="5">
        <v>1994.1245803324091</v>
      </c>
      <c r="U12" s="5">
        <v>2175.3176644127479</v>
      </c>
      <c r="V12" s="5">
        <v>2382.9995226328338</v>
      </c>
      <c r="W12" s="5">
        <v>2634.7472887486078</v>
      </c>
      <c r="X12" s="5">
        <v>2865.2354200698032</v>
      </c>
      <c r="Y12" s="5">
        <v>3044.1811264939179</v>
      </c>
      <c r="Z12" s="5">
        <v>3048.3310680517561</v>
      </c>
      <c r="AA12" s="5">
        <v>3214.1992353904661</v>
      </c>
      <c r="AB12" s="5">
        <v>3357.876732897822</v>
      </c>
      <c r="AC12" s="5">
        <v>3491.5336921547078</v>
      </c>
      <c r="AD12" s="5">
        <v>3598.9303240689123</v>
      </c>
      <c r="AE12" s="5">
        <v>3783.9612607103895</v>
      </c>
      <c r="AF12" s="5">
        <v>3934.9225718469943</v>
      </c>
      <c r="AG12" s="5">
        <v>4105.8317733707891</v>
      </c>
      <c r="AH12" s="5">
        <v>4513.0074291929277</v>
      </c>
      <c r="AI12" s="5">
        <v>4524.6598159540172</v>
      </c>
      <c r="AJ12" s="5">
        <v>4577.3698675541482</v>
      </c>
      <c r="AK12" s="5">
        <v>4699.024682143975</v>
      </c>
      <c r="AL12" s="5">
        <v>4886.6655507415762</v>
      </c>
      <c r="AM12" s="5">
        <v>5011.3296421261875</v>
      </c>
      <c r="AN12" s="5">
        <v>5161.2652226093378</v>
      </c>
      <c r="AO12" s="5">
        <v>5400.6007814289951</v>
      </c>
      <c r="AP12" s="5">
        <v>5538.1961090999248</v>
      </c>
      <c r="AQ12" s="5">
        <v>5746.4700090392689</v>
      </c>
      <c r="AR12" s="5">
        <v>6049.9444084070101</v>
      </c>
      <c r="AS12" s="5">
        <v>6509.7234585920505</v>
      </c>
      <c r="AT12" s="5">
        <v>6725.614827616072</v>
      </c>
      <c r="AU12" s="5">
        <v>6949.3768093482404</v>
      </c>
      <c r="AV12" s="5">
        <v>7418.3103338599776</v>
      </c>
      <c r="AW12" s="5">
        <v>7778.5483250285179</v>
      </c>
      <c r="AX12" s="5">
        <v>8101.7019365340939</v>
      </c>
      <c r="AY12" s="5">
        <v>8381.7260826964812</v>
      </c>
      <c r="AZ12" s="5">
        <v>8759.9803048789508</v>
      </c>
      <c r="BA12" s="5">
        <v>8949.7273044689318</v>
      </c>
      <c r="BB12" s="5">
        <v>9180.2498994538237</v>
      </c>
      <c r="BC12" s="5">
        <v>9300.316746725608</v>
      </c>
      <c r="BD12" s="6">
        <v>9431.2322259073317</v>
      </c>
      <c r="BF12" s="59">
        <f t="shared" si="0"/>
        <v>9.7674405290792521E-2</v>
      </c>
    </row>
    <row r="13" spans="3:58" ht="12" customHeight="1">
      <c r="C13" s="15" t="s">
        <v>15</v>
      </c>
      <c r="E13" s="4">
        <v>548.3303205075232</v>
      </c>
      <c r="F13" s="5">
        <v>599.93497540475732</v>
      </c>
      <c r="G13" s="5">
        <v>598.41154918612881</v>
      </c>
      <c r="H13" s="5">
        <v>629.83186968689154</v>
      </c>
      <c r="I13" s="5">
        <v>645.7370737568109</v>
      </c>
      <c r="J13" s="5">
        <v>714.04494526174165</v>
      </c>
      <c r="K13" s="5">
        <v>801.76300836071937</v>
      </c>
      <c r="L13" s="5">
        <v>868.51682531734264</v>
      </c>
      <c r="M13" s="5">
        <v>934.84782835366104</v>
      </c>
      <c r="N13" s="5">
        <v>967.48414999030945</v>
      </c>
      <c r="O13" s="5">
        <v>1015.3123531987344</v>
      </c>
      <c r="P13" s="5">
        <v>1133.6675377825525</v>
      </c>
      <c r="Q13" s="5">
        <v>1196.9395958568173</v>
      </c>
      <c r="R13" s="5">
        <v>1258.1626152271756</v>
      </c>
      <c r="S13" s="5">
        <v>1335.4980161166907</v>
      </c>
      <c r="T13" s="5">
        <v>1422.4623798549233</v>
      </c>
      <c r="U13" s="5">
        <v>1509.8543686295436</v>
      </c>
      <c r="V13" s="5">
        <v>1588.9038082445636</v>
      </c>
      <c r="W13" s="5">
        <v>1643.0113037875165</v>
      </c>
      <c r="X13" s="5">
        <v>1677.4093766034812</v>
      </c>
      <c r="Y13" s="5">
        <v>1722.5990438526392</v>
      </c>
      <c r="Z13" s="5">
        <v>1698.1710929046737</v>
      </c>
      <c r="AA13" s="5">
        <v>1786.4117478325691</v>
      </c>
      <c r="AB13" s="5">
        <v>1872.095708228986</v>
      </c>
      <c r="AC13" s="5">
        <v>1941.9778156034574</v>
      </c>
      <c r="AD13" s="5">
        <v>1984.6898469509338</v>
      </c>
      <c r="AE13" s="5">
        <v>1987.5818914399597</v>
      </c>
      <c r="AF13" s="5">
        <v>2021.1574518498883</v>
      </c>
      <c r="AG13" s="5">
        <v>2057.5208101060266</v>
      </c>
      <c r="AH13" s="5">
        <v>2108.8276250001072</v>
      </c>
      <c r="AI13" s="5">
        <v>2185.2563439595397</v>
      </c>
      <c r="AJ13" s="5">
        <v>2232.3075472270402</v>
      </c>
      <c r="AK13" s="5">
        <v>2307.4254681171101</v>
      </c>
      <c r="AL13" s="5">
        <v>2368.7751985505802</v>
      </c>
      <c r="AM13" s="5">
        <v>2453.6203422658696</v>
      </c>
      <c r="AN13" s="5">
        <v>2464.7441559861604</v>
      </c>
      <c r="AO13" s="5">
        <v>2510.2907314007934</v>
      </c>
      <c r="AP13" s="5">
        <v>2558.6274593661792</v>
      </c>
      <c r="AQ13" s="5">
        <v>2633.4585675917265</v>
      </c>
      <c r="AR13" s="5">
        <v>2752.1251032067539</v>
      </c>
      <c r="AS13" s="5">
        <v>2900.445138622897</v>
      </c>
      <c r="AT13" s="5">
        <v>2912.0840991925952</v>
      </c>
      <c r="AU13" s="5">
        <v>3041.7565108457993</v>
      </c>
      <c r="AV13" s="5">
        <v>3202.7727552094493</v>
      </c>
      <c r="AW13" s="5">
        <v>3316.074263287202</v>
      </c>
      <c r="AX13" s="5">
        <v>3483.009102351059</v>
      </c>
      <c r="AY13" s="5">
        <v>3392.9835843400328</v>
      </c>
      <c r="AZ13" s="5">
        <v>3570.7839745890492</v>
      </c>
      <c r="BA13" s="5">
        <v>3720.0361178325452</v>
      </c>
      <c r="BB13" s="5">
        <v>3771.2589532541419</v>
      </c>
      <c r="BC13" s="5">
        <v>3866.1899043308144</v>
      </c>
      <c r="BD13" s="6">
        <v>3936.5879084274297</v>
      </c>
      <c r="BF13" s="59">
        <f t="shared" si="0"/>
        <v>4.076920953916844E-2</v>
      </c>
    </row>
    <row r="14" spans="3:58" ht="12" customHeight="1">
      <c r="C14" s="15" t="s">
        <v>16</v>
      </c>
      <c r="E14" s="4">
        <v>215.49350684931508</v>
      </c>
      <c r="F14" s="5">
        <v>276.6654794520548</v>
      </c>
      <c r="G14" s="5">
        <v>273.2941369863014</v>
      </c>
      <c r="H14" s="5">
        <v>298.00571038251366</v>
      </c>
      <c r="I14" s="5">
        <v>400.56093150684927</v>
      </c>
      <c r="J14" s="5">
        <v>554.22446575342474</v>
      </c>
      <c r="K14" s="5">
        <v>753.26528767123295</v>
      </c>
      <c r="L14" s="5">
        <v>864.58803278688526</v>
      </c>
      <c r="M14" s="5">
        <v>1058.3232328767122</v>
      </c>
      <c r="N14" s="5">
        <v>1216.7103561643835</v>
      </c>
      <c r="O14" s="5">
        <v>1341.9964657534247</v>
      </c>
      <c r="P14" s="5">
        <v>1534.1262021857924</v>
      </c>
      <c r="Q14" s="5">
        <v>1624.8955890410962</v>
      </c>
      <c r="R14" s="5">
        <v>1819.0612328767122</v>
      </c>
      <c r="S14" s="5">
        <v>1827.1003835616441</v>
      </c>
      <c r="T14" s="5">
        <v>1706.8353370380134</v>
      </c>
      <c r="U14" s="5">
        <v>1625.3579116763035</v>
      </c>
      <c r="V14" s="5">
        <v>1613.6112014634875</v>
      </c>
      <c r="W14" s="5">
        <v>1654.3262115332534</v>
      </c>
      <c r="X14" s="5">
        <v>1712.8878354494389</v>
      </c>
      <c r="Y14" s="5">
        <v>1807.4444120079831</v>
      </c>
      <c r="Z14" s="5">
        <v>1924.9545016215109</v>
      </c>
      <c r="AA14" s="5">
        <v>2048.2839558768201</v>
      </c>
      <c r="AB14" s="5">
        <v>2202.9245717594795</v>
      </c>
      <c r="AC14" s="5">
        <v>2315.0688682844589</v>
      </c>
      <c r="AD14" s="5">
        <v>2296.888911035926</v>
      </c>
      <c r="AE14" s="5">
        <v>2490.5689372523861</v>
      </c>
      <c r="AF14" s="5">
        <v>2704.8812894035332</v>
      </c>
      <c r="AG14" s="5">
        <v>3013.4708463783436</v>
      </c>
      <c r="AH14" s="5">
        <v>3068.8205428342162</v>
      </c>
      <c r="AI14" s="5">
        <v>3342.2322795830687</v>
      </c>
      <c r="AJ14" s="5">
        <v>3659.8938759415137</v>
      </c>
      <c r="AK14" s="5">
        <v>4007.3786777079767</v>
      </c>
      <c r="AL14" s="5">
        <v>4139.0104272576245</v>
      </c>
      <c r="AM14" s="5">
        <v>4386.9819388009946</v>
      </c>
      <c r="AN14" s="5">
        <v>4696.923683154344</v>
      </c>
      <c r="AO14" s="5">
        <v>4809.7135444466294</v>
      </c>
      <c r="AP14" s="5">
        <v>5205.317578840335</v>
      </c>
      <c r="AQ14" s="5">
        <v>5795.0680717657679</v>
      </c>
      <c r="AR14" s="5">
        <v>6754.9110386702432</v>
      </c>
      <c r="AS14" s="5">
        <v>6899.5469038551328</v>
      </c>
      <c r="AT14" s="5">
        <v>7431.5326519886739</v>
      </c>
      <c r="AU14" s="5">
        <v>7808.2162861647621</v>
      </c>
      <c r="AV14" s="5">
        <v>7941.197269745765</v>
      </c>
      <c r="AW14" s="5">
        <v>8278.4470502400727</v>
      </c>
      <c r="AX14" s="5">
        <v>9435.9616607307344</v>
      </c>
      <c r="AY14" s="5">
        <v>9796.1617621920941</v>
      </c>
      <c r="AZ14" s="5">
        <v>10230.180980533336</v>
      </c>
      <c r="BA14" s="5">
        <v>10734.432192678136</v>
      </c>
      <c r="BB14" s="5">
        <v>11208.850537247397</v>
      </c>
      <c r="BC14" s="5">
        <v>11985.723281579611</v>
      </c>
      <c r="BD14" s="6">
        <v>12381.322148362307</v>
      </c>
      <c r="BF14" s="59">
        <f t="shared" si="0"/>
        <v>0.12822696425955746</v>
      </c>
    </row>
    <row r="15" spans="3:58" ht="12" customHeight="1">
      <c r="C15" s="15" t="s">
        <v>22</v>
      </c>
      <c r="E15" s="17">
        <f t="shared" ref="E15:AJ15" si="6">E21-E14</f>
        <v>3007.835662712967</v>
      </c>
      <c r="F15" s="18">
        <f t="shared" si="6"/>
        <v>3436.8338096143689</v>
      </c>
      <c r="G15" s="18">
        <f t="shared" si="6"/>
        <v>4049.8709938929119</v>
      </c>
      <c r="H15" s="18">
        <f t="shared" si="6"/>
        <v>4629.4488116229268</v>
      </c>
      <c r="I15" s="18">
        <f t="shared" si="6"/>
        <v>5341.351083731859</v>
      </c>
      <c r="J15" s="18">
        <f t="shared" si="6"/>
        <v>6100.7210685002838</v>
      </c>
      <c r="K15" s="18">
        <f t="shared" si="6"/>
        <v>6649.7339118679283</v>
      </c>
      <c r="L15" s="18">
        <f t="shared" si="6"/>
        <v>7085.3892578382347</v>
      </c>
      <c r="M15" s="18">
        <f t="shared" si="6"/>
        <v>8010.2033222263162</v>
      </c>
      <c r="N15" s="18">
        <f t="shared" si="6"/>
        <v>7789.5768759578696</v>
      </c>
      <c r="O15" s="18">
        <f t="shared" si="6"/>
        <v>7632.5577448283411</v>
      </c>
      <c r="P15" s="18">
        <f t="shared" si="6"/>
        <v>7993.3612629444724</v>
      </c>
      <c r="Q15" s="18">
        <f t="shared" si="6"/>
        <v>8382.3739378564442</v>
      </c>
      <c r="R15" s="18">
        <f t="shared" si="6"/>
        <v>8998.9160422088516</v>
      </c>
      <c r="S15" s="18">
        <f t="shared" si="6"/>
        <v>9291.0202027818159</v>
      </c>
      <c r="T15" s="18">
        <f t="shared" si="6"/>
        <v>8783.3295023712126</v>
      </c>
      <c r="U15" s="18">
        <f t="shared" si="6"/>
        <v>8600.838163925926</v>
      </c>
      <c r="V15" s="18">
        <f t="shared" si="6"/>
        <v>8370.0437306783842</v>
      </c>
      <c r="W15" s="18">
        <f t="shared" si="6"/>
        <v>8496.5899526379799</v>
      </c>
      <c r="X15" s="18">
        <f t="shared" si="6"/>
        <v>8794.4454423094085</v>
      </c>
      <c r="Y15" s="18">
        <f t="shared" si="6"/>
        <v>8750.4708003959931</v>
      </c>
      <c r="Z15" s="18">
        <f t="shared" si="6"/>
        <v>9057.3380011212921</v>
      </c>
      <c r="AA15" s="18">
        <f t="shared" si="6"/>
        <v>9270.032616281238</v>
      </c>
      <c r="AB15" s="18">
        <f t="shared" si="6"/>
        <v>10053.365212889406</v>
      </c>
      <c r="AC15" s="18">
        <f t="shared" si="6"/>
        <v>10745.8499753208</v>
      </c>
      <c r="AD15" s="18">
        <f t="shared" si="6"/>
        <v>11575.312118295809</v>
      </c>
      <c r="AE15" s="18">
        <f t="shared" si="6"/>
        <v>11979.855079488671</v>
      </c>
      <c r="AF15" s="18">
        <f t="shared" si="6"/>
        <v>12712.762326650236</v>
      </c>
      <c r="AG15" s="18">
        <f t="shared" si="6"/>
        <v>13147.968208381506</v>
      </c>
      <c r="AH15" s="18">
        <f t="shared" si="6"/>
        <v>14046.40436454993</v>
      </c>
      <c r="AI15" s="18">
        <f t="shared" si="6"/>
        <v>14857.943392467765</v>
      </c>
      <c r="AJ15" s="18">
        <f t="shared" si="6"/>
        <v>15404.803581356337</v>
      </c>
      <c r="AK15" s="18">
        <f t="shared" ref="AK15:BD15" si="7">AK21-AK14</f>
        <v>16069.89438672454</v>
      </c>
      <c r="AL15" s="18">
        <f t="shared" si="7"/>
        <v>15541.377790046117</v>
      </c>
      <c r="AM15" s="18">
        <f t="shared" si="7"/>
        <v>16207.158601401859</v>
      </c>
      <c r="AN15" s="18">
        <f t="shared" si="7"/>
        <v>16474.520116077692</v>
      </c>
      <c r="AO15" s="18">
        <f t="shared" si="7"/>
        <v>16594.002283710262</v>
      </c>
      <c r="AP15" s="18">
        <f t="shared" si="7"/>
        <v>16913.359401372345</v>
      </c>
      <c r="AQ15" s="18">
        <f t="shared" si="7"/>
        <v>17251.169621187764</v>
      </c>
      <c r="AR15" s="18">
        <f t="shared" si="7"/>
        <v>17511.495298387999</v>
      </c>
      <c r="AS15" s="18">
        <f t="shared" si="7"/>
        <v>17656.477368490792</v>
      </c>
      <c r="AT15" s="18">
        <f t="shared" si="7"/>
        <v>17720.368870201321</v>
      </c>
      <c r="AU15" s="18">
        <f t="shared" si="7"/>
        <v>18239.143475638604</v>
      </c>
      <c r="AV15" s="18">
        <f t="shared" si="7"/>
        <v>17965.549239513904</v>
      </c>
      <c r="AW15" s="18">
        <f t="shared" si="7"/>
        <v>17983.685255244985</v>
      </c>
      <c r="AX15" s="18">
        <f t="shared" si="7"/>
        <v>18533.160620953058</v>
      </c>
      <c r="AY15" s="18">
        <f t="shared" si="7"/>
        <v>19123.745617460241</v>
      </c>
      <c r="AZ15" s="18">
        <f t="shared" si="7"/>
        <v>19800.722579674453</v>
      </c>
      <c r="BA15" s="18">
        <f t="shared" si="7"/>
        <v>19901.372418889798</v>
      </c>
      <c r="BB15" s="18">
        <f t="shared" si="7"/>
        <v>19985.815135561708</v>
      </c>
      <c r="BC15" s="18">
        <f t="shared" si="7"/>
        <v>20507.996892162322</v>
      </c>
      <c r="BD15" s="19">
        <f t="shared" si="7"/>
        <v>21196.164647335616</v>
      </c>
      <c r="BF15" s="59">
        <f t="shared" si="0"/>
        <v>0.21951773922893217</v>
      </c>
    </row>
    <row r="16" spans="3:58" ht="12" customHeight="1">
      <c r="C16" s="16" t="s">
        <v>21</v>
      </c>
      <c r="E16" s="7">
        <v>30717.291791911175</v>
      </c>
      <c r="F16" s="8">
        <v>33087.800021925956</v>
      </c>
      <c r="G16" s="8">
        <v>35448.359355796958</v>
      </c>
      <c r="H16" s="8">
        <v>38366.244520063068</v>
      </c>
      <c r="I16" s="8">
        <v>41711.852228045966</v>
      </c>
      <c r="J16" s="8">
        <v>45252.607067580022</v>
      </c>
      <c r="K16" s="8">
        <v>47956.470888287942</v>
      </c>
      <c r="L16" s="8">
        <v>51476.987061915555</v>
      </c>
      <c r="M16" s="8">
        <v>55631.874767244561</v>
      </c>
      <c r="N16" s="8">
        <v>54846.852558901694</v>
      </c>
      <c r="O16" s="8">
        <v>54402.752921828607</v>
      </c>
      <c r="P16" s="8">
        <v>57798.227226031304</v>
      </c>
      <c r="Q16" s="8">
        <v>59958.147851762667</v>
      </c>
      <c r="R16" s="8">
        <v>62905.804791828385</v>
      </c>
      <c r="S16" s="8">
        <v>64048.695234520361</v>
      </c>
      <c r="T16" s="8">
        <v>61435.722490243359</v>
      </c>
      <c r="U16" s="8">
        <v>59550.389205795516</v>
      </c>
      <c r="V16" s="8">
        <v>57925.18295082944</v>
      </c>
      <c r="W16" s="8">
        <v>57770.984801040613</v>
      </c>
      <c r="X16" s="8">
        <v>59030.823398427252</v>
      </c>
      <c r="Y16" s="8">
        <v>59421.423537855211</v>
      </c>
      <c r="Z16" s="8">
        <v>61239.076986901564</v>
      </c>
      <c r="AA16" s="8">
        <v>62590.680497648937</v>
      </c>
      <c r="AB16" s="8">
        <v>64565.862224007375</v>
      </c>
      <c r="AC16" s="8">
        <v>65840.426173352418</v>
      </c>
      <c r="AD16" s="8">
        <v>66649.7861392825</v>
      </c>
      <c r="AE16" s="8">
        <v>66842.853445139292</v>
      </c>
      <c r="AF16" s="8">
        <v>67883.48576084002</v>
      </c>
      <c r="AG16" s="8">
        <v>67609.494207355834</v>
      </c>
      <c r="AH16" s="8">
        <v>69206.528924940096</v>
      </c>
      <c r="AI16" s="8">
        <v>70331.781370997982</v>
      </c>
      <c r="AJ16" s="8">
        <v>71792.108541704307</v>
      </c>
      <c r="AK16" s="8">
        <v>73856.401533608456</v>
      </c>
      <c r="AL16" s="8">
        <v>74484.172699956587</v>
      </c>
      <c r="AM16" s="8">
        <v>76264.320118470394</v>
      </c>
      <c r="AN16" s="8">
        <v>76946.376845539984</v>
      </c>
      <c r="AO16" s="8">
        <v>77863.9067880777</v>
      </c>
      <c r="AP16" s="8">
        <v>78776.665030219097</v>
      </c>
      <c r="AQ16" s="8">
        <v>80549.448015063899</v>
      </c>
      <c r="AR16" s="8">
        <v>83350.124283478755</v>
      </c>
      <c r="AS16" s="8">
        <v>84678.139209014713</v>
      </c>
      <c r="AT16" s="8">
        <v>85777.117836015648</v>
      </c>
      <c r="AU16" s="8">
        <v>87161.420401108757</v>
      </c>
      <c r="AV16" s="8">
        <v>86577.618925231392</v>
      </c>
      <c r="AW16" s="8">
        <v>85690.628193321216</v>
      </c>
      <c r="AX16" s="8">
        <v>88721.719585350409</v>
      </c>
      <c r="AY16" s="8">
        <v>89729.487563763352</v>
      </c>
      <c r="AZ16" s="8">
        <v>90675.382000245329</v>
      </c>
      <c r="BA16" s="8">
        <v>92113.631587627504</v>
      </c>
      <c r="BB16" s="8">
        <v>93024.713948798526</v>
      </c>
      <c r="BC16" s="8">
        <v>95002.759717150737</v>
      </c>
      <c r="BD16" s="9">
        <v>96557.866903095302</v>
      </c>
      <c r="BF16" s="59">
        <f t="shared" si="0"/>
        <v>1</v>
      </c>
    </row>
    <row r="17" spans="3:56" ht="2.25" customHeight="1"/>
    <row r="18" spans="3:56" ht="12" customHeight="1">
      <c r="C18" s="14" t="s">
        <v>25</v>
      </c>
      <c r="E18" s="1">
        <v>3313.9524159123266</v>
      </c>
      <c r="F18" s="2">
        <v>3548.8187962520515</v>
      </c>
      <c r="G18" s="2">
        <v>3866.1262211835638</v>
      </c>
      <c r="H18" s="2">
        <v>4107.3103708524668</v>
      </c>
      <c r="I18" s="2">
        <v>4376.2487561753378</v>
      </c>
      <c r="J18" s="2">
        <v>4826.3626431123321</v>
      </c>
      <c r="K18" s="2">
        <v>5126.5396669808215</v>
      </c>
      <c r="L18" s="2">
        <v>5547.1179576393506</v>
      </c>
      <c r="M18" s="2">
        <v>5981.4497605808247</v>
      </c>
      <c r="N18" s="2">
        <v>6587.913499397263</v>
      </c>
      <c r="O18" s="2">
        <v>6911.7861025972634</v>
      </c>
      <c r="P18" s="2">
        <v>7055.1226622950853</v>
      </c>
      <c r="Q18" s="2">
        <v>7375.7176441643887</v>
      </c>
      <c r="R18" s="2">
        <v>7822.327106268498</v>
      </c>
      <c r="S18" s="2">
        <v>7967.873025468487</v>
      </c>
      <c r="T18" s="2">
        <v>8338.1581140039052</v>
      </c>
      <c r="U18" s="2">
        <v>8442.1342106085795</v>
      </c>
      <c r="V18" s="2">
        <v>8388.4271650119299</v>
      </c>
      <c r="W18" s="2">
        <v>8273.4866550326315</v>
      </c>
      <c r="X18" s="2">
        <v>8259.4559229941697</v>
      </c>
      <c r="Y18" s="2" t="s">
        <v>19</v>
      </c>
      <c r="Z18" s="2" t="s">
        <v>19</v>
      </c>
      <c r="AA18" s="2" t="s">
        <v>19</v>
      </c>
      <c r="AB18" s="2" t="s">
        <v>19</v>
      </c>
      <c r="AC18" s="2" t="s">
        <v>19</v>
      </c>
      <c r="AD18" s="2" t="s">
        <v>19</v>
      </c>
      <c r="AE18" s="2" t="s">
        <v>19</v>
      </c>
      <c r="AF18" s="2" t="s">
        <v>19</v>
      </c>
      <c r="AG18" s="2" t="s">
        <v>19</v>
      </c>
      <c r="AH18" s="2" t="s">
        <v>19</v>
      </c>
      <c r="AI18" s="2" t="s">
        <v>19</v>
      </c>
      <c r="AJ18" s="2" t="s">
        <v>19</v>
      </c>
      <c r="AK18" s="2" t="s">
        <v>19</v>
      </c>
      <c r="AL18" s="2" t="s">
        <v>19</v>
      </c>
      <c r="AM18" s="2" t="s">
        <v>19</v>
      </c>
      <c r="AN18" s="2" t="s">
        <v>19</v>
      </c>
      <c r="AO18" s="2" t="s">
        <v>19</v>
      </c>
      <c r="AP18" s="2" t="s">
        <v>19</v>
      </c>
      <c r="AQ18" s="2" t="s">
        <v>19</v>
      </c>
      <c r="AR18" s="2" t="s">
        <v>19</v>
      </c>
      <c r="AS18" s="2" t="s">
        <v>19</v>
      </c>
      <c r="AT18" s="2" t="s">
        <v>19</v>
      </c>
      <c r="AU18" s="2" t="s">
        <v>19</v>
      </c>
      <c r="AV18" s="2" t="s">
        <v>19</v>
      </c>
      <c r="AW18" s="2" t="s">
        <v>19</v>
      </c>
      <c r="AX18" s="2" t="s">
        <v>19</v>
      </c>
      <c r="AY18" s="2" t="s">
        <v>19</v>
      </c>
      <c r="AZ18" s="2" t="s">
        <v>19</v>
      </c>
      <c r="BA18" s="2" t="s">
        <v>19</v>
      </c>
      <c r="BB18" s="2" t="s">
        <v>19</v>
      </c>
      <c r="BC18" s="2" t="s">
        <v>19</v>
      </c>
      <c r="BD18" s="3" t="s">
        <v>19</v>
      </c>
    </row>
    <row r="19" spans="3:56" ht="12" customHeight="1">
      <c r="C19" s="25" t="s">
        <v>18</v>
      </c>
      <c r="E19" s="26" t="s">
        <v>19</v>
      </c>
      <c r="F19" s="27" t="s">
        <v>19</v>
      </c>
      <c r="G19" s="27" t="s">
        <v>19</v>
      </c>
      <c r="H19" s="27" t="s">
        <v>19</v>
      </c>
      <c r="I19" s="27" t="s">
        <v>19</v>
      </c>
      <c r="J19" s="27" t="s">
        <v>19</v>
      </c>
      <c r="K19" s="27" t="s">
        <v>19</v>
      </c>
      <c r="L19" s="27" t="s">
        <v>19</v>
      </c>
      <c r="M19" s="27" t="s">
        <v>19</v>
      </c>
      <c r="N19" s="27" t="s">
        <v>19</v>
      </c>
      <c r="O19" s="27" t="s">
        <v>19</v>
      </c>
      <c r="P19" s="27" t="s">
        <v>19</v>
      </c>
      <c r="Q19" s="27" t="s">
        <v>19</v>
      </c>
      <c r="R19" s="27" t="s">
        <v>19</v>
      </c>
      <c r="S19" s="27" t="s">
        <v>19</v>
      </c>
      <c r="T19" s="27" t="s">
        <v>19</v>
      </c>
      <c r="U19" s="27" t="s">
        <v>19</v>
      </c>
      <c r="V19" s="27" t="s">
        <v>19</v>
      </c>
      <c r="W19" s="27" t="s">
        <v>19</v>
      </c>
      <c r="X19" s="27" t="s">
        <v>19</v>
      </c>
      <c r="Y19" s="27">
        <v>4943.6783835616407</v>
      </c>
      <c r="Z19" s="27">
        <v>5006.3106301369899</v>
      </c>
      <c r="AA19" s="27">
        <v>5050.7948767123289</v>
      </c>
      <c r="AB19" s="27">
        <v>5000.701612021855</v>
      </c>
      <c r="AC19" s="27">
        <v>5111.4492876712256</v>
      </c>
      <c r="AD19" s="27">
        <v>5042.2818003065368</v>
      </c>
      <c r="AE19" s="27">
        <v>4917.0500105111914</v>
      </c>
      <c r="AF19" s="27">
        <v>4698.9163661202183</v>
      </c>
      <c r="AG19" s="27">
        <v>3928.360684931507</v>
      </c>
      <c r="AH19" s="27">
        <v>3485.9818355490406</v>
      </c>
      <c r="AI19" s="27">
        <v>3058.0168878536988</v>
      </c>
      <c r="AJ19" s="27">
        <v>2623.9764766404369</v>
      </c>
      <c r="AK19" s="27">
        <v>2630.1216628893148</v>
      </c>
      <c r="AL19" s="27">
        <v>2489.8136546048222</v>
      </c>
      <c r="AM19" s="27">
        <v>2567.7968245626848</v>
      </c>
      <c r="AN19" s="27">
        <v>2539.9399466099594</v>
      </c>
      <c r="AO19" s="27">
        <v>2627.8107684748288</v>
      </c>
      <c r="AP19" s="27">
        <v>2543.7426109589042</v>
      </c>
      <c r="AQ19" s="27">
        <v>2652.5761702326022</v>
      </c>
      <c r="AR19" s="27">
        <v>2619.703741067678</v>
      </c>
      <c r="AS19" s="27">
        <v>2647.2834681643835</v>
      </c>
      <c r="AT19" s="27">
        <v>2762.2233836149871</v>
      </c>
      <c r="AU19" s="27">
        <v>2780.0936159010412</v>
      </c>
      <c r="AV19" s="27">
        <v>2860.8494854539063</v>
      </c>
      <c r="AW19" s="27">
        <v>2774.5526352254519</v>
      </c>
      <c r="AX19" s="27">
        <v>2877.7476300003532</v>
      </c>
      <c r="AY19" s="27">
        <v>3073.6332550771776</v>
      </c>
      <c r="AZ19" s="27">
        <v>3119.1461308409998</v>
      </c>
      <c r="BA19" s="27">
        <v>3134.7890374788285</v>
      </c>
      <c r="BB19" s="27">
        <v>3298.537343253347</v>
      </c>
      <c r="BC19" s="27">
        <v>3136.6767839006679</v>
      </c>
      <c r="BD19" s="28">
        <v>3203.0505993484753</v>
      </c>
    </row>
    <row r="20" spans="3:56" ht="12" customHeight="1">
      <c r="C20" s="15" t="s">
        <v>26</v>
      </c>
      <c r="E20" s="4" t="s">
        <v>19</v>
      </c>
      <c r="F20" s="5" t="s">
        <v>19</v>
      </c>
      <c r="G20" s="5" t="s">
        <v>19</v>
      </c>
      <c r="H20" s="5" t="s">
        <v>19</v>
      </c>
      <c r="I20" s="5" t="s">
        <v>19</v>
      </c>
      <c r="J20" s="5" t="s">
        <v>19</v>
      </c>
      <c r="K20" s="5" t="s">
        <v>19</v>
      </c>
      <c r="L20" s="5" t="s">
        <v>19</v>
      </c>
      <c r="M20" s="5" t="s">
        <v>19</v>
      </c>
      <c r="N20" s="5" t="s">
        <v>19</v>
      </c>
      <c r="O20" s="5" t="s">
        <v>19</v>
      </c>
      <c r="P20" s="5" t="s">
        <v>19</v>
      </c>
      <c r="Q20" s="5" t="s">
        <v>19</v>
      </c>
      <c r="R20" s="5" t="s">
        <v>19</v>
      </c>
      <c r="S20" s="5" t="s">
        <v>19</v>
      </c>
      <c r="T20" s="5" t="s">
        <v>19</v>
      </c>
      <c r="U20" s="5" t="s">
        <v>19</v>
      </c>
      <c r="V20" s="5" t="s">
        <v>19</v>
      </c>
      <c r="W20" s="5" t="s">
        <v>19</v>
      </c>
      <c r="X20" s="5" t="s">
        <v>19</v>
      </c>
      <c r="Y20" s="5">
        <v>7905.902983706038</v>
      </c>
      <c r="Z20" s="5">
        <v>8001.1175494260042</v>
      </c>
      <c r="AA20" s="5">
        <v>8053.9013746202336</v>
      </c>
      <c r="AB20" s="5">
        <v>7936.6132981294377</v>
      </c>
      <c r="AC20" s="5">
        <v>7940.9872431486256</v>
      </c>
      <c r="AD20" s="5">
        <v>7973.760092957401</v>
      </c>
      <c r="AE20" s="5">
        <v>7674.5457119341954</v>
      </c>
      <c r="AF20" s="5">
        <v>6956.9710655737699</v>
      </c>
      <c r="AG20" s="5">
        <v>5515.9535068493151</v>
      </c>
      <c r="AH20" s="5">
        <v>4767.5684656860276</v>
      </c>
      <c r="AI20" s="5">
        <v>4255.9992988126041</v>
      </c>
      <c r="AJ20" s="5">
        <v>3669.3740176240435</v>
      </c>
      <c r="AK20" s="5">
        <v>3653.1657176838353</v>
      </c>
      <c r="AL20" s="5">
        <v>3498.861243645918</v>
      </c>
      <c r="AM20" s="5">
        <v>3505.0422766174793</v>
      </c>
      <c r="AN20" s="5">
        <v>3472.8755477028553</v>
      </c>
      <c r="AO20" s="5">
        <v>3550.9480013515408</v>
      </c>
      <c r="AP20" s="5">
        <v>3488.2246383561642</v>
      </c>
      <c r="AQ20" s="5">
        <v>3667.8429099586292</v>
      </c>
      <c r="AR20" s="5">
        <v>3663.30690933088</v>
      </c>
      <c r="AS20" s="5">
        <v>3649.0258302940847</v>
      </c>
      <c r="AT20" s="5">
        <v>3819.0869718326421</v>
      </c>
      <c r="AU20" s="5">
        <v>3845.1468320325248</v>
      </c>
      <c r="AV20" s="5">
        <v>3901.2100794196917</v>
      </c>
      <c r="AW20" s="5">
        <v>3769.6701441938462</v>
      </c>
      <c r="AX20" s="5">
        <v>3834.690496222127</v>
      </c>
      <c r="AY20" s="5">
        <v>4119.8611477790782</v>
      </c>
      <c r="AZ20" s="5">
        <v>4204.9949936207822</v>
      </c>
      <c r="BA20" s="5">
        <v>4176.6561316727921</v>
      </c>
      <c r="BB20" s="5">
        <v>4325.6502707606041</v>
      </c>
      <c r="BC20" s="5">
        <v>4160.6151998451642</v>
      </c>
      <c r="BD20" s="6">
        <v>4223.2029967600101</v>
      </c>
    </row>
    <row r="21" spans="3:56" ht="12" customHeight="1">
      <c r="C21" s="16" t="s">
        <v>17</v>
      </c>
      <c r="E21" s="7">
        <v>3223.329169562282</v>
      </c>
      <c r="F21" s="8">
        <v>3713.4992890664234</v>
      </c>
      <c r="G21" s="8">
        <v>4323.1651308792134</v>
      </c>
      <c r="H21" s="8">
        <v>4927.4545220054406</v>
      </c>
      <c r="I21" s="8">
        <v>5741.9120152387086</v>
      </c>
      <c r="J21" s="8">
        <v>6654.9455342537085</v>
      </c>
      <c r="K21" s="8">
        <v>7402.9991995391611</v>
      </c>
      <c r="L21" s="8">
        <v>7949.9772906251201</v>
      </c>
      <c r="M21" s="8">
        <v>9068.5265551030279</v>
      </c>
      <c r="N21" s="8">
        <v>9006.287232122253</v>
      </c>
      <c r="O21" s="8">
        <v>8974.5542105817658</v>
      </c>
      <c r="P21" s="8">
        <v>9527.4874651302653</v>
      </c>
      <c r="Q21" s="8">
        <v>10007.26952689754</v>
      </c>
      <c r="R21" s="8">
        <v>10817.977275085565</v>
      </c>
      <c r="S21" s="8">
        <v>11118.120586343461</v>
      </c>
      <c r="T21" s="8">
        <v>10490.164839409226</v>
      </c>
      <c r="U21" s="8">
        <v>10226.196075602229</v>
      </c>
      <c r="V21" s="8">
        <v>9983.6549321418715</v>
      </c>
      <c r="W21" s="8">
        <v>10150.916164171233</v>
      </c>
      <c r="X21" s="8">
        <v>10507.333277758848</v>
      </c>
      <c r="Y21" s="8">
        <v>10557.915212403976</v>
      </c>
      <c r="Z21" s="8">
        <v>10982.292502742803</v>
      </c>
      <c r="AA21" s="8">
        <v>11318.316572158057</v>
      </c>
      <c r="AB21" s="8">
        <v>12256.289784648885</v>
      </c>
      <c r="AC21" s="8">
        <v>13060.918843605259</v>
      </c>
      <c r="AD21" s="8">
        <v>13872.201029331734</v>
      </c>
      <c r="AE21" s="8">
        <v>14470.424016741057</v>
      </c>
      <c r="AF21" s="8">
        <v>15417.643616053769</v>
      </c>
      <c r="AG21" s="8">
        <v>16161.43905475985</v>
      </c>
      <c r="AH21" s="8">
        <v>17115.224907384145</v>
      </c>
      <c r="AI21" s="8">
        <v>18200.175672050835</v>
      </c>
      <c r="AJ21" s="8">
        <v>19064.697457297851</v>
      </c>
      <c r="AK21" s="8">
        <v>20077.273064432517</v>
      </c>
      <c r="AL21" s="8">
        <v>19680.388217303742</v>
      </c>
      <c r="AM21" s="8">
        <v>20594.140540202854</v>
      </c>
      <c r="AN21" s="8">
        <v>21171.443799232038</v>
      </c>
      <c r="AO21" s="8">
        <v>21403.715828156892</v>
      </c>
      <c r="AP21" s="8">
        <v>22118.67698021268</v>
      </c>
      <c r="AQ21" s="8">
        <v>23046.237692953531</v>
      </c>
      <c r="AR21" s="8">
        <v>24266.406337058244</v>
      </c>
      <c r="AS21" s="8">
        <v>24556.024272345923</v>
      </c>
      <c r="AT21" s="8">
        <v>25151.901522189994</v>
      </c>
      <c r="AU21" s="8">
        <v>26047.359761803367</v>
      </c>
      <c r="AV21" s="8">
        <v>25906.746509259669</v>
      </c>
      <c r="AW21" s="8">
        <v>26262.132305485058</v>
      </c>
      <c r="AX21" s="8">
        <v>27969.122281683794</v>
      </c>
      <c r="AY21" s="8">
        <v>28919.907379652337</v>
      </c>
      <c r="AZ21" s="8">
        <v>30030.903560207789</v>
      </c>
      <c r="BA21" s="8">
        <v>30635.804611567935</v>
      </c>
      <c r="BB21" s="8">
        <v>31194.665672809107</v>
      </c>
      <c r="BC21" s="8">
        <v>32493.720173741935</v>
      </c>
      <c r="BD21" s="9">
        <v>33577.486795697921</v>
      </c>
    </row>
    <row r="22" spans="3:56" ht="4.5" customHeight="1"/>
    <row r="23" spans="3:56" ht="4.5" customHeight="1"/>
    <row r="24" spans="3:56" ht="12" customHeight="1">
      <c r="H24" t="s">
        <v>29</v>
      </c>
      <c r="I24" s="61">
        <f>AVERAGE(E16:I16)</f>
        <v>35866.309583548624</v>
      </c>
    </row>
    <row r="25" spans="3:56" ht="12" customHeight="1">
      <c r="H25" t="s">
        <v>120</v>
      </c>
      <c r="I25" s="61">
        <f>BD16</f>
        <v>96557.866903095302</v>
      </c>
    </row>
    <row r="26" spans="3:56" ht="12" customHeight="1">
      <c r="I26" s="20">
        <f>I25/I24</f>
        <v>2.692160638333001</v>
      </c>
    </row>
  </sheetData>
  <phoneticPr fontId="2"/>
  <pageMargins left="0" right="0" top="0" bottom="0" header="0" footer="0"/>
  <pageSetup paperSize="8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10"/>
  <sheetViews>
    <sheetView showGridLines="0" workbookViewId="0">
      <pane xSplit="1" ySplit="4" topLeftCell="AH23" activePane="bottomRight" state="frozen"/>
      <selection pane="topRight" activeCell="B1" sqref="B1"/>
      <selection pane="bottomLeft" activeCell="A5" sqref="A5"/>
      <selection pane="bottomRight" activeCell="BA90" sqref="BA90"/>
    </sheetView>
  </sheetViews>
  <sheetFormatPr defaultRowHeight="12"/>
  <cols>
    <col min="1" max="1" width="26.28515625" style="68" customWidth="1"/>
    <col min="2" max="43" width="7.28515625" style="68" customWidth="1"/>
    <col min="44" max="44" width="8.28515625" style="68" customWidth="1"/>
    <col min="45" max="52" width="9.140625" style="68"/>
    <col min="53" max="53" width="9.140625" style="101"/>
    <col min="54" max="57" width="9.140625" style="68"/>
  </cols>
  <sheetData>
    <row r="1" spans="1:57" s="67" customFormat="1" ht="12.75">
      <c r="A1" s="63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5"/>
      <c r="BB1"/>
      <c r="BC1"/>
      <c r="BD1" s="66"/>
      <c r="BE1" s="64"/>
    </row>
    <row r="2" spans="1:57" s="67" customForma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5"/>
      <c r="BB2" s="109" t="s">
        <v>32</v>
      </c>
      <c r="BC2" s="109"/>
      <c r="BD2" s="66" t="s">
        <v>33</v>
      </c>
      <c r="BE2" s="64"/>
    </row>
    <row r="3" spans="1:57" s="67" customFormat="1">
      <c r="A3" s="68" t="s">
        <v>34</v>
      </c>
      <c r="B3" s="64">
        <v>1965</v>
      </c>
      <c r="C3" s="64">
        <v>1966</v>
      </c>
      <c r="D3" s="64">
        <v>1967</v>
      </c>
      <c r="E3" s="64">
        <v>1968</v>
      </c>
      <c r="F3" s="64">
        <v>1969</v>
      </c>
      <c r="G3" s="64">
        <v>1970</v>
      </c>
      <c r="H3" s="64">
        <v>1971</v>
      </c>
      <c r="I3" s="64">
        <v>1972</v>
      </c>
      <c r="J3" s="64">
        <v>1973</v>
      </c>
      <c r="K3" s="64">
        <v>1974</v>
      </c>
      <c r="L3" s="64">
        <v>1975</v>
      </c>
      <c r="M3" s="64">
        <v>1976</v>
      </c>
      <c r="N3" s="64">
        <v>1977</v>
      </c>
      <c r="O3" s="64">
        <v>1978</v>
      </c>
      <c r="P3" s="64">
        <v>1979</v>
      </c>
      <c r="Q3" s="64">
        <v>1980</v>
      </c>
      <c r="R3" s="64">
        <v>1981</v>
      </c>
      <c r="S3" s="64">
        <v>1982</v>
      </c>
      <c r="T3" s="64">
        <v>1983</v>
      </c>
      <c r="U3" s="64">
        <v>1984</v>
      </c>
      <c r="V3" s="64">
        <v>1985</v>
      </c>
      <c r="W3" s="64">
        <v>1986</v>
      </c>
      <c r="X3" s="64">
        <v>1987</v>
      </c>
      <c r="Y3" s="64">
        <v>1988</v>
      </c>
      <c r="Z3" s="64">
        <v>1989</v>
      </c>
      <c r="AA3" s="64">
        <v>1990</v>
      </c>
      <c r="AB3" s="64">
        <v>1991</v>
      </c>
      <c r="AC3" s="64">
        <v>1992</v>
      </c>
      <c r="AD3" s="64">
        <v>1993</v>
      </c>
      <c r="AE3" s="64">
        <v>1994</v>
      </c>
      <c r="AF3" s="64">
        <v>1995</v>
      </c>
      <c r="AG3" s="64">
        <v>1996</v>
      </c>
      <c r="AH3" s="64">
        <v>1997</v>
      </c>
      <c r="AI3" s="64">
        <v>1998</v>
      </c>
      <c r="AJ3" s="64">
        <v>1999</v>
      </c>
      <c r="AK3" s="64">
        <v>2000</v>
      </c>
      <c r="AL3" s="64">
        <v>2001</v>
      </c>
      <c r="AM3" s="64">
        <v>2002</v>
      </c>
      <c r="AN3" s="64">
        <v>2003</v>
      </c>
      <c r="AO3" s="64">
        <v>2004</v>
      </c>
      <c r="AP3" s="64">
        <v>2005</v>
      </c>
      <c r="AQ3" s="64">
        <v>2006</v>
      </c>
      <c r="AR3" s="64">
        <v>2007</v>
      </c>
      <c r="AS3" s="64">
        <v>2008</v>
      </c>
      <c r="AT3" s="64">
        <v>2009</v>
      </c>
      <c r="AU3" s="64">
        <v>2010</v>
      </c>
      <c r="AV3" s="64">
        <v>2011</v>
      </c>
      <c r="AW3" s="69">
        <v>2012</v>
      </c>
      <c r="AX3" s="69">
        <v>2013</v>
      </c>
      <c r="AY3" s="69">
        <v>2014</v>
      </c>
      <c r="AZ3" s="69">
        <v>2015</v>
      </c>
      <c r="BA3" s="70">
        <v>2016</v>
      </c>
      <c r="BB3" s="66">
        <v>2016</v>
      </c>
      <c r="BC3" s="66" t="s">
        <v>35</v>
      </c>
      <c r="BD3" s="66">
        <v>2016</v>
      </c>
      <c r="BE3" s="64"/>
    </row>
    <row r="4" spans="1:57" s="67" customFormat="1">
      <c r="A4" s="64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2"/>
      <c r="AX4" s="71"/>
      <c r="AY4" s="71"/>
      <c r="AZ4" s="71"/>
      <c r="BA4" s="73"/>
      <c r="BB4" s="71"/>
      <c r="BC4" s="71"/>
      <c r="BD4" s="71"/>
      <c r="BE4" s="64"/>
    </row>
    <row r="5" spans="1:57" s="67" customFormat="1">
      <c r="A5" s="64" t="s">
        <v>36</v>
      </c>
      <c r="B5" s="74">
        <v>11522.187698</v>
      </c>
      <c r="C5" s="74">
        <v>12100.347314000001</v>
      </c>
      <c r="D5" s="74">
        <v>12566.880465999999</v>
      </c>
      <c r="E5" s="74">
        <v>13404.548552</v>
      </c>
      <c r="F5" s="74">
        <v>14152.985096</v>
      </c>
      <c r="G5" s="74">
        <v>14709.910246000001</v>
      </c>
      <c r="H5" s="74">
        <v>15222.758082999999</v>
      </c>
      <c r="I5" s="74">
        <v>16380.813852000001</v>
      </c>
      <c r="J5" s="74">
        <v>17317.932766999998</v>
      </c>
      <c r="K5" s="74">
        <v>16630.648000000001</v>
      </c>
      <c r="L5" s="74">
        <v>16333.560877</v>
      </c>
      <c r="M5" s="74">
        <v>17460.744534999998</v>
      </c>
      <c r="N5" s="74">
        <v>18443.366767</v>
      </c>
      <c r="O5" s="74">
        <v>18755.940658</v>
      </c>
      <c r="P5" s="74">
        <v>18438.211149999999</v>
      </c>
      <c r="Q5" s="74">
        <v>17062.354835999999</v>
      </c>
      <c r="R5" s="74">
        <v>16059.695340999999</v>
      </c>
      <c r="S5" s="74">
        <v>15294.962683999998</v>
      </c>
      <c r="T5" s="74">
        <v>15234.540302000001</v>
      </c>
      <c r="U5" s="74">
        <v>15725.358934546452</v>
      </c>
      <c r="V5" s="74">
        <v>15726.130987136987</v>
      </c>
      <c r="W5" s="74">
        <v>16280.893615493151</v>
      </c>
      <c r="X5" s="74">
        <v>16664.669123109597</v>
      </c>
      <c r="Y5" s="74">
        <v>17283.250134530059</v>
      </c>
      <c r="Z5" s="74">
        <v>17325.233205041095</v>
      </c>
      <c r="AA5" s="74">
        <v>16988.182357739723</v>
      </c>
      <c r="AB5" s="74">
        <v>16713.443067643839</v>
      </c>
      <c r="AC5" s="74">
        <v>17032.782704278688</v>
      </c>
      <c r="AD5" s="74">
        <v>17236.2309859589</v>
      </c>
      <c r="AE5" s="74">
        <v>17718.647510082188</v>
      </c>
      <c r="AF5" s="74">
        <v>17724.819781972601</v>
      </c>
      <c r="AG5" s="74">
        <v>18309.35819745902</v>
      </c>
      <c r="AH5" s="74">
        <v>18620.574107753422</v>
      </c>
      <c r="AI5" s="74">
        <v>18917.187918767129</v>
      </c>
      <c r="AJ5" s="74">
        <v>19518.901781561643</v>
      </c>
      <c r="AK5" s="74">
        <v>19701.368196754105</v>
      </c>
      <c r="AL5" s="74">
        <v>19648.619727657533</v>
      </c>
      <c r="AM5" s="74">
        <v>19760.904847931506</v>
      </c>
      <c r="AN5" s="74">
        <v>20033.040080753424</v>
      </c>
      <c r="AO5" s="74">
        <v>20731.543715879779</v>
      </c>
      <c r="AP5" s="74">
        <v>20802.160382767121</v>
      </c>
      <c r="AQ5" s="74">
        <v>20687.419178082189</v>
      </c>
      <c r="AR5" s="74">
        <v>20680.383561643837</v>
      </c>
      <c r="AS5" s="74">
        <v>19490.413731760047</v>
      </c>
      <c r="AT5" s="74">
        <v>18771.397260273978</v>
      </c>
      <c r="AU5" s="74">
        <v>19180.128767123293</v>
      </c>
      <c r="AV5" s="74">
        <v>18882.073972602739</v>
      </c>
      <c r="AW5" s="74">
        <v>18490.215846994532</v>
      </c>
      <c r="AX5" s="74">
        <v>18961.126027397258</v>
      </c>
      <c r="AY5" s="74">
        <v>19105.613698630139</v>
      </c>
      <c r="AZ5" s="74">
        <v>19530.90958904109</v>
      </c>
      <c r="BA5" s="75">
        <v>19631.237704918029</v>
      </c>
      <c r="BB5" s="76">
        <v>5.1368890639498233E-3</v>
      </c>
      <c r="BC5" s="76">
        <v>-6.2860126477255474E-3</v>
      </c>
      <c r="BD5" s="76">
        <v>0.20331059844786942</v>
      </c>
      <c r="BE5" s="64"/>
    </row>
    <row r="6" spans="1:57" s="67" customFormat="1">
      <c r="A6" s="64" t="s">
        <v>37</v>
      </c>
      <c r="B6" s="74">
        <v>1108.1163013698629</v>
      </c>
      <c r="C6" s="74">
        <v>1167.4687945205476</v>
      </c>
      <c r="D6" s="74">
        <v>1245.5570684931504</v>
      </c>
      <c r="E6" s="74">
        <v>1322.1573497267759</v>
      </c>
      <c r="F6" s="74">
        <v>1380.190328767123</v>
      </c>
      <c r="G6" s="74">
        <v>1471.5797534246574</v>
      </c>
      <c r="H6" s="74">
        <v>1512.1282465753427</v>
      </c>
      <c r="I6" s="74">
        <v>1588.9092349726775</v>
      </c>
      <c r="J6" s="74">
        <v>1682.3791780821919</v>
      </c>
      <c r="K6" s="74">
        <v>1712.6540821917813</v>
      </c>
      <c r="L6" s="74">
        <v>1682.4199178082195</v>
      </c>
      <c r="M6" s="74">
        <v>1788.9290710382515</v>
      </c>
      <c r="N6" s="74">
        <v>1811.6932328767125</v>
      </c>
      <c r="O6" s="74">
        <v>1849.0447397260273</v>
      </c>
      <c r="P6" s="74">
        <v>1931.1275890410959</v>
      </c>
      <c r="Q6" s="74">
        <v>1898.0324590163939</v>
      </c>
      <c r="R6" s="74">
        <v>1788.1710958904109</v>
      </c>
      <c r="S6" s="74">
        <v>1608.5453698630138</v>
      </c>
      <c r="T6" s="74">
        <v>1518.1247397260277</v>
      </c>
      <c r="U6" s="74">
        <v>1539.7878142076504</v>
      </c>
      <c r="V6" s="74">
        <v>1556.1315342465755</v>
      </c>
      <c r="W6" s="74">
        <v>1559.4790684931504</v>
      </c>
      <c r="X6" s="74">
        <v>1627.2131506849316</v>
      </c>
      <c r="Y6" s="74">
        <v>1709.7737704918034</v>
      </c>
      <c r="Z6" s="74">
        <v>1770.7193424657535</v>
      </c>
      <c r="AA6" s="74">
        <v>1747.3063561643837</v>
      </c>
      <c r="AB6" s="74">
        <v>1659.1684931506848</v>
      </c>
      <c r="AC6" s="74">
        <v>1688.9137158469944</v>
      </c>
      <c r="AD6" s="74">
        <v>1697.2957808219182</v>
      </c>
      <c r="AE6" s="74">
        <v>1726.1353698630135</v>
      </c>
      <c r="AF6" s="74">
        <v>1848.2488244295805</v>
      </c>
      <c r="AG6" s="74">
        <v>1889.2182786345456</v>
      </c>
      <c r="AH6" s="74">
        <v>1968.8843788339386</v>
      </c>
      <c r="AI6" s="74">
        <v>2002.2677130643249</v>
      </c>
      <c r="AJ6" s="74">
        <v>2061.2129587842255</v>
      </c>
      <c r="AK6" s="74">
        <v>2042.7063820573103</v>
      </c>
      <c r="AL6" s="74">
        <v>2093.8701559046831</v>
      </c>
      <c r="AM6" s="74">
        <v>2172.3131428685483</v>
      </c>
      <c r="AN6" s="74">
        <v>2233.092531866072</v>
      </c>
      <c r="AO6" s="74">
        <v>2308.5909116077623</v>
      </c>
      <c r="AP6" s="74">
        <v>2277.9514620912105</v>
      </c>
      <c r="AQ6" s="74">
        <v>2275.271399581794</v>
      </c>
      <c r="AR6" s="74">
        <v>2341.5926460477526</v>
      </c>
      <c r="AS6" s="74">
        <v>2295.2452908460573</v>
      </c>
      <c r="AT6" s="74">
        <v>2172.6960286354461</v>
      </c>
      <c r="AU6" s="74">
        <v>2304.6669593358629</v>
      </c>
      <c r="AV6" s="74">
        <v>2380.1318501552018</v>
      </c>
      <c r="AW6" s="74">
        <v>2340.3594052234785</v>
      </c>
      <c r="AX6" s="74">
        <v>2382.8735528099087</v>
      </c>
      <c r="AY6" s="74">
        <v>2372.0593254126748</v>
      </c>
      <c r="AZ6" s="74">
        <v>2298.8223537745953</v>
      </c>
      <c r="BA6" s="75">
        <v>2343.2504780998861</v>
      </c>
      <c r="BB6" s="76">
        <v>1.9326471335351814E-2</v>
      </c>
      <c r="BC6" s="76">
        <v>9.1245745215484675E-4</v>
      </c>
      <c r="BD6" s="76">
        <v>2.4267835995709738E-2</v>
      </c>
      <c r="BE6" s="64"/>
    </row>
    <row r="7" spans="1:57" s="67" customFormat="1">
      <c r="A7" s="64" t="s">
        <v>38</v>
      </c>
      <c r="B7" s="77">
        <v>296.35917808219176</v>
      </c>
      <c r="C7" s="77">
        <v>309.13580821917816</v>
      </c>
      <c r="D7" s="77">
        <v>331.27271232876706</v>
      </c>
      <c r="E7" s="77">
        <v>361.47516393442618</v>
      </c>
      <c r="F7" s="77">
        <v>382.52739726027397</v>
      </c>
      <c r="G7" s="77">
        <v>411.54449315068484</v>
      </c>
      <c r="H7" s="77">
        <v>433.78999999999985</v>
      </c>
      <c r="I7" s="77">
        <v>480.65562841530055</v>
      </c>
      <c r="J7" s="77">
        <v>514.70956164383563</v>
      </c>
      <c r="K7" s="77">
        <v>588.5524657534246</v>
      </c>
      <c r="L7" s="77">
        <v>662.93224657534245</v>
      </c>
      <c r="M7" s="77">
        <v>729.987513661202</v>
      </c>
      <c r="N7" s="77">
        <v>755.12978082191773</v>
      </c>
      <c r="O7" s="77">
        <v>874.01197260273977</v>
      </c>
      <c r="P7" s="77">
        <v>950.60867123287676</v>
      </c>
      <c r="Q7" s="77">
        <v>1047.6899781420766</v>
      </c>
      <c r="R7" s="77">
        <v>1172.3450410958906</v>
      </c>
      <c r="S7" s="77">
        <v>1227.5471643835617</v>
      </c>
      <c r="T7" s="77">
        <v>1202.503219178082</v>
      </c>
      <c r="U7" s="77">
        <v>1279.5076174863389</v>
      </c>
      <c r="V7" s="77">
        <v>1344.5782739726023</v>
      </c>
      <c r="W7" s="77">
        <v>1370.670109589041</v>
      </c>
      <c r="X7" s="77">
        <v>1421.0876027397262</v>
      </c>
      <c r="Y7" s="77">
        <v>1406.8026775956282</v>
      </c>
      <c r="Z7" s="77">
        <v>1502.6426301369863</v>
      </c>
      <c r="AA7" s="77">
        <v>1580.4498904109587</v>
      </c>
      <c r="AB7" s="77">
        <v>1660.3727123287672</v>
      </c>
      <c r="AC7" s="77">
        <v>1683.3213387978144</v>
      </c>
      <c r="AD7" s="77">
        <v>1687.2018904109589</v>
      </c>
      <c r="AE7" s="77">
        <v>1821.1470410958907</v>
      </c>
      <c r="AF7" s="77">
        <v>1690.1136164383563</v>
      </c>
      <c r="AG7" s="77">
        <v>1720.3852185792352</v>
      </c>
      <c r="AH7" s="77">
        <v>1770.207287671233</v>
      </c>
      <c r="AI7" s="77">
        <v>1868.4655890410959</v>
      </c>
      <c r="AJ7" s="77">
        <v>1886.9633150684933</v>
      </c>
      <c r="AK7" s="77">
        <v>1965.1905737704919</v>
      </c>
      <c r="AL7" s="77">
        <v>1938.7254246575342</v>
      </c>
      <c r="AM7" s="77">
        <v>1863.9890958904105</v>
      </c>
      <c r="AN7" s="77">
        <v>1909.1657534246574</v>
      </c>
      <c r="AO7" s="77">
        <v>1982.6981123436526</v>
      </c>
      <c r="AP7" s="77">
        <v>2029.5826954456741</v>
      </c>
      <c r="AQ7" s="77">
        <v>2019.1434788956676</v>
      </c>
      <c r="AR7" s="77">
        <v>2067.3335898052264</v>
      </c>
      <c r="AS7" s="77">
        <v>2054.2163870027071</v>
      </c>
      <c r="AT7" s="77">
        <v>1996.1861773631031</v>
      </c>
      <c r="AU7" s="77">
        <v>2014.385577096954</v>
      </c>
      <c r="AV7" s="77">
        <v>2043.1460269776244</v>
      </c>
      <c r="AW7" s="77">
        <v>2063.2799088222491</v>
      </c>
      <c r="AX7" s="77">
        <v>2020.4538073511983</v>
      </c>
      <c r="AY7" s="77">
        <v>1942.9166056710133</v>
      </c>
      <c r="AZ7" s="77">
        <v>1923.4244126240278</v>
      </c>
      <c r="BA7" s="78">
        <v>1868.7438189942447</v>
      </c>
      <c r="BB7" s="79">
        <v>-2.842877176295433E-2</v>
      </c>
      <c r="BC7" s="79">
        <v>-5.3579007258346412E-3</v>
      </c>
      <c r="BD7" s="76">
        <v>1.9353615390755276E-2</v>
      </c>
      <c r="BE7" s="64"/>
    </row>
    <row r="8" spans="1:57" s="67" customFormat="1">
      <c r="A8" s="107" t="s">
        <v>12</v>
      </c>
      <c r="B8" s="80">
        <v>12926.663177452054</v>
      </c>
      <c r="C8" s="80">
        <v>13576.951916739727</v>
      </c>
      <c r="D8" s="80">
        <v>14143.710246821916</v>
      </c>
      <c r="E8" s="80">
        <v>15088.181065661203</v>
      </c>
      <c r="F8" s="80">
        <v>15915.702822027397</v>
      </c>
      <c r="G8" s="80">
        <v>16593.034492575345</v>
      </c>
      <c r="H8" s="80">
        <v>17168.676329575341</v>
      </c>
      <c r="I8" s="80">
        <v>18450.378715387978</v>
      </c>
      <c r="J8" s="80">
        <v>19515.021506726025</v>
      </c>
      <c r="K8" s="80">
        <v>18931.854547945208</v>
      </c>
      <c r="L8" s="80">
        <v>18678.913041383563</v>
      </c>
      <c r="M8" s="80">
        <v>19979.661119699453</v>
      </c>
      <c r="N8" s="80">
        <v>21010.189780698631</v>
      </c>
      <c r="O8" s="80">
        <v>21478.997370328765</v>
      </c>
      <c r="P8" s="80">
        <v>21319.947410273973</v>
      </c>
      <c r="Q8" s="80">
        <v>20008.077273158469</v>
      </c>
      <c r="R8" s="80">
        <v>19020.2114779863</v>
      </c>
      <c r="S8" s="80">
        <v>18131.055218246573</v>
      </c>
      <c r="T8" s="80">
        <v>17955.168260904109</v>
      </c>
      <c r="U8" s="80">
        <v>18544.65436624044</v>
      </c>
      <c r="V8" s="80">
        <v>18626.840795356165</v>
      </c>
      <c r="W8" s="80">
        <v>19211.042793575343</v>
      </c>
      <c r="X8" s="80">
        <v>19712.969876534255</v>
      </c>
      <c r="Y8" s="80">
        <v>20399.82658261749</v>
      </c>
      <c r="Z8" s="80">
        <v>20598.595177643834</v>
      </c>
      <c r="AA8" s="80">
        <v>20315.938604315066</v>
      </c>
      <c r="AB8" s="80">
        <v>20032.984273123289</v>
      </c>
      <c r="AC8" s="80">
        <v>20405.017758923495</v>
      </c>
      <c r="AD8" s="80">
        <v>20620.728657191779</v>
      </c>
      <c r="AE8" s="80">
        <v>21265.929921041094</v>
      </c>
      <c r="AF8" s="80">
        <v>21263.182222840536</v>
      </c>
      <c r="AG8" s="80">
        <v>21918.961694672802</v>
      </c>
      <c r="AH8" s="80">
        <v>22359.665774258596</v>
      </c>
      <c r="AI8" s="80">
        <v>22787.921220872551</v>
      </c>
      <c r="AJ8" s="80">
        <v>23467.07805541436</v>
      </c>
      <c r="AK8" s="80">
        <v>23709.265152581909</v>
      </c>
      <c r="AL8" s="80">
        <v>23681.215308219751</v>
      </c>
      <c r="AM8" s="80">
        <v>23797.207086690465</v>
      </c>
      <c r="AN8" s="80">
        <v>24175.298366044153</v>
      </c>
      <c r="AO8" s="80">
        <v>25022.832739831196</v>
      </c>
      <c r="AP8" s="80">
        <v>25109.694540304004</v>
      </c>
      <c r="AQ8" s="80">
        <v>24981.834056559652</v>
      </c>
      <c r="AR8" s="80">
        <v>25089.309797496819</v>
      </c>
      <c r="AS8" s="80">
        <v>23839.875409608812</v>
      </c>
      <c r="AT8" s="80">
        <v>22940.279466272528</v>
      </c>
      <c r="AU8" s="80">
        <v>23499.18130355611</v>
      </c>
      <c r="AV8" s="80">
        <v>23305.351849735565</v>
      </c>
      <c r="AW8" s="80">
        <v>22893.855161040257</v>
      </c>
      <c r="AX8" s="80">
        <v>23364.453387558366</v>
      </c>
      <c r="AY8" s="80">
        <v>23420.589629713828</v>
      </c>
      <c r="AZ8" s="80">
        <v>23753.156355439714</v>
      </c>
      <c r="BA8" s="80">
        <v>23843.232002012159</v>
      </c>
      <c r="BB8" s="81">
        <v>3.79215482879669E-3</v>
      </c>
      <c r="BC8" s="81">
        <v>-5.5384645793596921E-3</v>
      </c>
      <c r="BD8" s="81">
        <v>0.24693204983433442</v>
      </c>
      <c r="BE8" s="64"/>
    </row>
    <row r="9" spans="1:57" s="67" customFormat="1">
      <c r="A9" s="6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5"/>
      <c r="BB9" s="76"/>
      <c r="BC9" s="76"/>
      <c r="BD9" s="76"/>
      <c r="BE9" s="64"/>
    </row>
    <row r="10" spans="1:57" s="67" customFormat="1">
      <c r="A10" s="64" t="s">
        <v>39</v>
      </c>
      <c r="B10" s="82">
        <v>432.3739355605797</v>
      </c>
      <c r="C10" s="82">
        <v>447.27080600790305</v>
      </c>
      <c r="D10" s="82">
        <v>459.87697726060219</v>
      </c>
      <c r="E10" s="82">
        <v>468.99481011836536</v>
      </c>
      <c r="F10" s="82">
        <v>491.75073283137999</v>
      </c>
      <c r="G10" s="82">
        <v>447.78576840223843</v>
      </c>
      <c r="H10" s="82">
        <v>479.60326027397258</v>
      </c>
      <c r="I10" s="82">
        <v>478.58415300546449</v>
      </c>
      <c r="J10" s="82">
        <v>482.63468493150691</v>
      </c>
      <c r="K10" s="82">
        <v>482.87438356164381</v>
      </c>
      <c r="L10" s="82">
        <v>457.94616438356167</v>
      </c>
      <c r="M10" s="82">
        <v>472.72937158469944</v>
      </c>
      <c r="N10" s="82">
        <v>497.94052054794525</v>
      </c>
      <c r="O10" s="82">
        <v>499.88358904109589</v>
      </c>
      <c r="P10" s="82">
        <v>528.45887671232867</v>
      </c>
      <c r="Q10" s="82">
        <v>490.15234972677598</v>
      </c>
      <c r="R10" s="82">
        <v>458.2827123287671</v>
      </c>
      <c r="S10" s="82">
        <v>441.0080547945206</v>
      </c>
      <c r="T10" s="82">
        <v>450.82260273972611</v>
      </c>
      <c r="U10" s="82">
        <v>426.95508196721318</v>
      </c>
      <c r="V10" s="82">
        <v>388.97791780821922</v>
      </c>
      <c r="W10" s="82">
        <v>448.48054794520556</v>
      </c>
      <c r="X10" s="82">
        <v>476.70638356164375</v>
      </c>
      <c r="Y10" s="82">
        <v>474.9129781420765</v>
      </c>
      <c r="Z10" s="82">
        <v>434.87424657534251</v>
      </c>
      <c r="AA10" s="82">
        <v>412.27298630136994</v>
      </c>
      <c r="AB10" s="82">
        <v>425.93090410958894</v>
      </c>
      <c r="AC10" s="82">
        <v>448.9307377049181</v>
      </c>
      <c r="AD10" s="82">
        <v>446.81602739726026</v>
      </c>
      <c r="AE10" s="82">
        <v>432.96630136986306</v>
      </c>
      <c r="AF10" s="82">
        <v>431.50950684931502</v>
      </c>
      <c r="AG10" s="82">
        <v>447.43112021857922</v>
      </c>
      <c r="AH10" s="82">
        <v>450.26287671232882</v>
      </c>
      <c r="AI10" s="82">
        <v>459.01958904109591</v>
      </c>
      <c r="AJ10" s="82">
        <v>430.6128493150685</v>
      </c>
      <c r="AK10" s="82">
        <v>431.64439890710383</v>
      </c>
      <c r="AL10" s="82">
        <v>426.55183561643832</v>
      </c>
      <c r="AM10" s="82">
        <v>394.92230136986302</v>
      </c>
      <c r="AN10" s="82">
        <v>406.87090410958905</v>
      </c>
      <c r="AO10" s="82">
        <v>427.08095628415305</v>
      </c>
      <c r="AP10" s="82">
        <v>451.22913013698633</v>
      </c>
      <c r="AQ10" s="82">
        <v>473.85178548913376</v>
      </c>
      <c r="AR10" s="82">
        <v>527.75254429437155</v>
      </c>
      <c r="AS10" s="82">
        <v>540.09211105519125</v>
      </c>
      <c r="AT10" s="82">
        <v>532.22289119794993</v>
      </c>
      <c r="AU10" s="82">
        <v>593.68642372237707</v>
      </c>
      <c r="AV10" s="82">
        <v>608.77928985089318</v>
      </c>
      <c r="AW10" s="82">
        <v>635.63073336464026</v>
      </c>
      <c r="AX10" s="82">
        <v>682.95499523121362</v>
      </c>
      <c r="AY10" s="82">
        <v>674.35687302026463</v>
      </c>
      <c r="AZ10" s="82">
        <v>692.19833655826721</v>
      </c>
      <c r="BA10" s="83">
        <v>687.31593848781938</v>
      </c>
      <c r="BB10" s="84">
        <v>-7.0534669221020696E-3</v>
      </c>
      <c r="BC10" s="84">
        <v>4.3718405818369721E-2</v>
      </c>
      <c r="BD10" s="84">
        <v>7.1181764938697762E-3</v>
      </c>
      <c r="BE10" s="68"/>
    </row>
    <row r="11" spans="1:57">
      <c r="A11" s="64" t="s">
        <v>40</v>
      </c>
      <c r="B11" s="82">
        <v>305.67380821917817</v>
      </c>
      <c r="C11" s="82">
        <v>334.60257534246574</v>
      </c>
      <c r="D11" s="82">
        <v>344.54016438356166</v>
      </c>
      <c r="E11" s="82">
        <v>412.43237704918033</v>
      </c>
      <c r="F11" s="82">
        <v>456.56490410958895</v>
      </c>
      <c r="G11" s="82">
        <v>515.87842703736203</v>
      </c>
      <c r="H11" s="82">
        <v>568.84123392843708</v>
      </c>
      <c r="I11" s="82">
        <v>655.57721645042079</v>
      </c>
      <c r="J11" s="82">
        <v>802.75746282621935</v>
      </c>
      <c r="K11" s="82">
        <v>862.90874590591204</v>
      </c>
      <c r="L11" s="82">
        <v>891.08888342345472</v>
      </c>
      <c r="M11" s="82">
        <v>960.82588277211903</v>
      </c>
      <c r="N11" s="82">
        <v>992.5040142951035</v>
      </c>
      <c r="O11" s="82">
        <v>1093.8455746427785</v>
      </c>
      <c r="P11" s="82">
        <v>1161.5756081765269</v>
      </c>
      <c r="Q11" s="82">
        <v>1125.3378516745722</v>
      </c>
      <c r="R11" s="82">
        <v>1083.2880191220804</v>
      </c>
      <c r="S11" s="82">
        <v>1128.6071768447623</v>
      </c>
      <c r="T11" s="82">
        <v>1103.5341850355869</v>
      </c>
      <c r="U11" s="82">
        <v>1141.5436663592438</v>
      </c>
      <c r="V11" s="82">
        <v>1188.221510169242</v>
      </c>
      <c r="W11" s="82">
        <v>1346.8914132209218</v>
      </c>
      <c r="X11" s="82">
        <v>1389.8640931083514</v>
      </c>
      <c r="Y11" s="82">
        <v>1416.7930384568074</v>
      </c>
      <c r="Z11" s="82">
        <v>1445.0388663713375</v>
      </c>
      <c r="AA11" s="82">
        <v>1416.9405455461972</v>
      </c>
      <c r="AB11" s="82">
        <v>1438.0985576952464</v>
      </c>
      <c r="AC11" s="82">
        <v>1519.8206091225925</v>
      </c>
      <c r="AD11" s="82">
        <v>1588.7837189590198</v>
      </c>
      <c r="AE11" s="82">
        <v>1697.7348682170093</v>
      </c>
      <c r="AF11" s="82">
        <v>1773.1052487337543</v>
      </c>
      <c r="AG11" s="82">
        <v>1864.4004136639271</v>
      </c>
      <c r="AH11" s="82">
        <v>1985.3258413256601</v>
      </c>
      <c r="AI11" s="82">
        <v>2056.0465311920939</v>
      </c>
      <c r="AJ11" s="82">
        <v>2107.6897101964714</v>
      </c>
      <c r="AK11" s="82">
        <v>2029.4870027697882</v>
      </c>
      <c r="AL11" s="82">
        <v>2062.7803913107159</v>
      </c>
      <c r="AM11" s="82">
        <v>2044.6489547274518</v>
      </c>
      <c r="AN11" s="82">
        <v>1984.0862828742484</v>
      </c>
      <c r="AO11" s="82">
        <v>2064.7522095616905</v>
      </c>
      <c r="AP11" s="82">
        <v>2123.3406001516237</v>
      </c>
      <c r="AQ11" s="82">
        <v>2155.1972758293014</v>
      </c>
      <c r="AR11" s="82">
        <v>2312.826569365564</v>
      </c>
      <c r="AS11" s="82">
        <v>2484.9585804637636</v>
      </c>
      <c r="AT11" s="82">
        <v>2501.8564848082497</v>
      </c>
      <c r="AU11" s="82">
        <v>2720.5150167336792</v>
      </c>
      <c r="AV11" s="82">
        <v>2838.6296942321492</v>
      </c>
      <c r="AW11" s="82">
        <v>2900.9794207869804</v>
      </c>
      <c r="AX11" s="82">
        <v>3110.1692317883844</v>
      </c>
      <c r="AY11" s="82">
        <v>3238.681614172544</v>
      </c>
      <c r="AZ11" s="82">
        <v>3169.5923152287</v>
      </c>
      <c r="BA11" s="83">
        <v>3017.7657237158146</v>
      </c>
      <c r="BB11" s="84">
        <v>-4.7900984231762478E-2</v>
      </c>
      <c r="BC11" s="84">
        <v>4.0874512186054757E-2</v>
      </c>
      <c r="BD11" s="84">
        <v>3.1253442319147541E-2</v>
      </c>
    </row>
    <row r="12" spans="1:57">
      <c r="A12" s="68" t="s">
        <v>41</v>
      </c>
      <c r="B12" s="82">
        <v>70.516940454443798</v>
      </c>
      <c r="C12" s="82">
        <v>77.453144432393898</v>
      </c>
      <c r="D12" s="82">
        <v>81.568630817591</v>
      </c>
      <c r="E12" s="82">
        <v>86.063510017555259</v>
      </c>
      <c r="F12" s="82">
        <v>92.454944023671942</v>
      </c>
      <c r="G12" s="82">
        <v>97.837721290962236</v>
      </c>
      <c r="H12" s="82">
        <v>108.04353424657533</v>
      </c>
      <c r="I12" s="82">
        <v>114.29131147540983</v>
      </c>
      <c r="J12" s="82">
        <v>109.5587397260274</v>
      </c>
      <c r="K12" s="82">
        <v>105.07109589041096</v>
      </c>
      <c r="L12" s="82">
        <v>92.020657534246567</v>
      </c>
      <c r="M12" s="82">
        <v>97.105300546448092</v>
      </c>
      <c r="N12" s="82">
        <v>100.02356164383562</v>
      </c>
      <c r="O12" s="82">
        <v>108.82997260273972</v>
      </c>
      <c r="P12" s="82">
        <v>109.88660273972603</v>
      </c>
      <c r="Q12" s="82">
        <v>111.30177595628415</v>
      </c>
      <c r="R12" s="82">
        <v>115.53317808219178</v>
      </c>
      <c r="S12" s="82">
        <v>103.84602739726027</v>
      </c>
      <c r="T12" s="82">
        <v>100.35991780821919</v>
      </c>
      <c r="U12" s="82">
        <v>100.21095628415301</v>
      </c>
      <c r="V12" s="82">
        <v>97.676383561643831</v>
      </c>
      <c r="W12" s="82">
        <v>104.4215890410959</v>
      </c>
      <c r="X12" s="82">
        <v>109.38887671232877</v>
      </c>
      <c r="Y12" s="82">
        <v>120.13877049180327</v>
      </c>
      <c r="Z12" s="82">
        <v>132.93095890410956</v>
      </c>
      <c r="AA12" s="82">
        <v>140.18158904109589</v>
      </c>
      <c r="AB12" s="82">
        <v>156.36120923546113</v>
      </c>
      <c r="AC12" s="82">
        <v>169.05438556462855</v>
      </c>
      <c r="AD12" s="82">
        <v>184.81426704230222</v>
      </c>
      <c r="AE12" s="82">
        <v>198.17370804079667</v>
      </c>
      <c r="AF12" s="82">
        <v>217.73869862475118</v>
      </c>
      <c r="AG12" s="82">
        <v>231.14984684995949</v>
      </c>
      <c r="AH12" s="82">
        <v>249.52508718076297</v>
      </c>
      <c r="AI12" s="82">
        <v>255.77163942416894</v>
      </c>
      <c r="AJ12" s="82">
        <v>259.48068833816575</v>
      </c>
      <c r="AK12" s="82">
        <v>253.12626863785991</v>
      </c>
      <c r="AL12" s="82">
        <v>242.3139761878509</v>
      </c>
      <c r="AM12" s="82">
        <v>251.97382034780424</v>
      </c>
      <c r="AN12" s="82">
        <v>243.93935134479915</v>
      </c>
      <c r="AO12" s="82">
        <v>257.40655025555054</v>
      </c>
      <c r="AP12" s="82">
        <v>266.13020813969138</v>
      </c>
      <c r="AQ12" s="82">
        <v>293.48980004734983</v>
      </c>
      <c r="AR12" s="82">
        <v>377.10265617624839</v>
      </c>
      <c r="AS12" s="82">
        <v>389.93318237733615</v>
      </c>
      <c r="AT12" s="82">
        <v>383.4917384695367</v>
      </c>
      <c r="AU12" s="82">
        <v>342.63949974840011</v>
      </c>
      <c r="AV12" s="82">
        <v>371.00992071820224</v>
      </c>
      <c r="AW12" s="82">
        <v>375.60493071434104</v>
      </c>
      <c r="AX12" s="82">
        <v>362.45875751705199</v>
      </c>
      <c r="AY12" s="82">
        <v>371.22869628752642</v>
      </c>
      <c r="AZ12" s="82">
        <v>375.74624021986381</v>
      </c>
      <c r="BA12" s="83">
        <v>378.03863042527524</v>
      </c>
      <c r="BB12" s="84">
        <v>6.1008999160445665E-3</v>
      </c>
      <c r="BC12" s="84">
        <v>3.5094609745380589E-2</v>
      </c>
      <c r="BD12" s="84">
        <v>3.9151510130673427E-3</v>
      </c>
    </row>
    <row r="13" spans="1:57">
      <c r="A13" s="68" t="s">
        <v>42</v>
      </c>
      <c r="B13" s="82">
        <v>81.432291290215119</v>
      </c>
      <c r="C13" s="82">
        <v>92.39368029818084</v>
      </c>
      <c r="D13" s="82">
        <v>93.369314963161713</v>
      </c>
      <c r="E13" s="82">
        <v>103.89654224386317</v>
      </c>
      <c r="F13" s="82">
        <v>100.49194879341259</v>
      </c>
      <c r="G13" s="82">
        <v>116.06589275958822</v>
      </c>
      <c r="H13" s="82">
        <v>119.95295890410961</v>
      </c>
      <c r="I13" s="82">
        <v>134.95265027322404</v>
      </c>
      <c r="J13" s="82">
        <v>131.22712328767125</v>
      </c>
      <c r="K13" s="82">
        <v>144.79786301369865</v>
      </c>
      <c r="L13" s="82">
        <v>144.8206301369863</v>
      </c>
      <c r="M13" s="82">
        <v>152.09262295081967</v>
      </c>
      <c r="N13" s="82">
        <v>153.11501369863012</v>
      </c>
      <c r="O13" s="82">
        <v>156.63687671232879</v>
      </c>
      <c r="P13" s="82">
        <v>165.69027397260271</v>
      </c>
      <c r="Q13" s="82">
        <v>157.05881967213114</v>
      </c>
      <c r="R13" s="82">
        <v>161.4944794520548</v>
      </c>
      <c r="S13" s="82">
        <v>165.90605479452054</v>
      </c>
      <c r="T13" s="82">
        <v>171.8702602739726</v>
      </c>
      <c r="U13" s="82">
        <v>171.38659016393441</v>
      </c>
      <c r="V13" s="82">
        <v>178.59495890410957</v>
      </c>
      <c r="W13" s="82">
        <v>177.61073972602739</v>
      </c>
      <c r="X13" s="82">
        <v>187.03650684931506</v>
      </c>
      <c r="Y13" s="82">
        <v>196.38637158469945</v>
      </c>
      <c r="Z13" s="82">
        <v>202.67205479452059</v>
      </c>
      <c r="AA13" s="82">
        <v>205.80561643835617</v>
      </c>
      <c r="AB13" s="82">
        <v>211.11534246575343</v>
      </c>
      <c r="AC13" s="82">
        <v>230.95505464480874</v>
      </c>
      <c r="AD13" s="82">
        <v>245.59232876712329</v>
      </c>
      <c r="AE13" s="82">
        <v>253.68547945205481</v>
      </c>
      <c r="AF13" s="82">
        <v>266.22158904109591</v>
      </c>
      <c r="AG13" s="82">
        <v>274.49842076502733</v>
      </c>
      <c r="AH13" s="82">
        <v>280.51088602739731</v>
      </c>
      <c r="AI13" s="82">
        <v>275.1840556164384</v>
      </c>
      <c r="AJ13" s="82">
        <v>245.53862000000004</v>
      </c>
      <c r="AK13" s="82">
        <v>238.96280327868854</v>
      </c>
      <c r="AL13" s="82">
        <v>225.42008219178081</v>
      </c>
      <c r="AM13" s="82">
        <v>221.28661643835613</v>
      </c>
      <c r="AN13" s="82">
        <v>229.57263013698628</v>
      </c>
      <c r="AO13" s="82">
        <v>228.25600546448081</v>
      </c>
      <c r="AP13" s="82">
        <v>236.86697260273976</v>
      </c>
      <c r="AQ13" s="82">
        <v>236.51341369863019</v>
      </c>
      <c r="AR13" s="82">
        <v>234.33943835616441</v>
      </c>
      <c r="AS13" s="82">
        <v>250.55348087431693</v>
      </c>
      <c r="AT13" s="82">
        <v>232.03079452054797</v>
      </c>
      <c r="AU13" s="82">
        <v>258.34350684931508</v>
      </c>
      <c r="AV13" s="82">
        <v>276.73791780821921</v>
      </c>
      <c r="AW13" s="82">
        <v>296.63068306010933</v>
      </c>
      <c r="AX13" s="82">
        <v>297.98263013698636</v>
      </c>
      <c r="AY13" s="82">
        <v>316.45046575342468</v>
      </c>
      <c r="AZ13" s="82">
        <v>332.8896742805627</v>
      </c>
      <c r="BA13" s="83">
        <v>340.41163039901539</v>
      </c>
      <c r="BB13" s="84">
        <v>2.2595943039414035E-2</v>
      </c>
      <c r="BC13" s="84">
        <v>3.4616931805389051E-2</v>
      </c>
      <c r="BD13" s="84">
        <v>3.5254675907520801E-3</v>
      </c>
    </row>
    <row r="14" spans="1:57">
      <c r="A14" s="68" t="s">
        <v>43</v>
      </c>
      <c r="B14" s="82">
        <v>13.394794520547945</v>
      </c>
      <c r="C14" s="82">
        <v>13.969342465753426</v>
      </c>
      <c r="D14" s="82">
        <v>15.110301369863015</v>
      </c>
      <c r="E14" s="82">
        <v>18.008934426229509</v>
      </c>
      <c r="F14" s="82">
        <v>18.951095890410958</v>
      </c>
      <c r="G14" s="82">
        <v>21.513561643835615</v>
      </c>
      <c r="H14" s="82">
        <v>23.87684931506849</v>
      </c>
      <c r="I14" s="82">
        <v>24.656830601092899</v>
      </c>
      <c r="J14" s="82">
        <v>27.438712328767121</v>
      </c>
      <c r="K14" s="82">
        <v>31.34693150684932</v>
      </c>
      <c r="L14" s="82">
        <v>30.726054794520547</v>
      </c>
      <c r="M14" s="82">
        <v>34.701803278688523</v>
      </c>
      <c r="N14" s="82">
        <v>43.558082191780819</v>
      </c>
      <c r="O14" s="82">
        <v>44.839561643835616</v>
      </c>
      <c r="P14" s="82">
        <v>47.77531506849315</v>
      </c>
      <c r="Q14" s="82">
        <v>61.876693989071043</v>
      </c>
      <c r="R14" s="82">
        <v>68.98591780821917</v>
      </c>
      <c r="S14" s="82">
        <v>75.137452054794522</v>
      </c>
      <c r="T14" s="82">
        <v>68.840602739726037</v>
      </c>
      <c r="U14" s="82">
        <v>69.118661202185791</v>
      </c>
      <c r="V14" s="82">
        <v>85.138191780821913</v>
      </c>
      <c r="W14" s="82">
        <v>86.423698630136983</v>
      </c>
      <c r="X14" s="82">
        <v>87.641780821917791</v>
      </c>
      <c r="Y14" s="82">
        <v>86.606748633879775</v>
      </c>
      <c r="Z14" s="82">
        <v>90.733863013698638</v>
      </c>
      <c r="AA14" s="82">
        <v>91.464684931506866</v>
      </c>
      <c r="AB14" s="82">
        <v>102.80994520547945</v>
      </c>
      <c r="AC14" s="82">
        <v>99.673087431693986</v>
      </c>
      <c r="AD14" s="82">
        <v>104.19416438356164</v>
      </c>
      <c r="AE14" s="82">
        <v>113.15438356164383</v>
      </c>
      <c r="AF14" s="82">
        <v>111.01328767123287</v>
      </c>
      <c r="AG14" s="82">
        <v>123.24005464480874</v>
      </c>
      <c r="AH14" s="82">
        <v>140.50249315068493</v>
      </c>
      <c r="AI14" s="82">
        <v>143.34219178082191</v>
      </c>
      <c r="AJ14" s="82">
        <v>130.10627397260274</v>
      </c>
      <c r="AK14" s="82">
        <v>136.5103825136612</v>
      </c>
      <c r="AL14" s="82">
        <v>136.64673972602739</v>
      </c>
      <c r="AM14" s="82">
        <v>144.97030136986299</v>
      </c>
      <c r="AN14" s="82">
        <v>150.56339726027397</v>
      </c>
      <c r="AO14" s="82">
        <v>154.56460545144546</v>
      </c>
      <c r="AP14" s="82">
        <v>169.15414442267354</v>
      </c>
      <c r="AQ14" s="82">
        <v>179.65388277883619</v>
      </c>
      <c r="AR14" s="82">
        <v>182.74945433787028</v>
      </c>
      <c r="AS14" s="82">
        <v>188.07439246679269</v>
      </c>
      <c r="AT14" s="82">
        <v>190.66661604693621</v>
      </c>
      <c r="AU14" s="82">
        <v>220.41987397260277</v>
      </c>
      <c r="AV14" s="82">
        <v>226.11709589041095</v>
      </c>
      <c r="AW14" s="82">
        <v>232.97557923497266</v>
      </c>
      <c r="AX14" s="82">
        <v>247.41898630136984</v>
      </c>
      <c r="AY14" s="82">
        <v>260.37183013698632</v>
      </c>
      <c r="AZ14" s="82">
        <v>254.21316986301363</v>
      </c>
      <c r="BA14" s="83">
        <v>239.33863387978147</v>
      </c>
      <c r="BB14" s="84">
        <v>-5.8512058959209412E-2</v>
      </c>
      <c r="BC14" s="84">
        <v>4.157738141835754E-2</v>
      </c>
      <c r="BD14" s="84">
        <v>2.4787067232955734E-3</v>
      </c>
    </row>
    <row r="15" spans="1:57">
      <c r="A15" s="68" t="s">
        <v>44</v>
      </c>
      <c r="B15" s="82">
        <v>72.124778232876707</v>
      </c>
      <c r="C15" s="82">
        <v>92.295932219178084</v>
      </c>
      <c r="D15" s="82">
        <v>93.000600602739709</v>
      </c>
      <c r="E15" s="82">
        <v>92.760752650273218</v>
      </c>
      <c r="F15" s="82">
        <v>91.022545931506855</v>
      </c>
      <c r="G15" s="82">
        <v>95.37770423287671</v>
      </c>
      <c r="H15" s="82">
        <v>95.264958904109591</v>
      </c>
      <c r="I15" s="82">
        <v>81.645382513661204</v>
      </c>
      <c r="J15" s="82">
        <v>95.417205479452051</v>
      </c>
      <c r="K15" s="82">
        <v>112.08610958904109</v>
      </c>
      <c r="L15" s="82">
        <v>117.57939726027399</v>
      </c>
      <c r="M15" s="82">
        <v>118.63972677595628</v>
      </c>
      <c r="N15" s="82">
        <v>118.33712328767123</v>
      </c>
      <c r="O15" s="82">
        <v>116.93572602739727</v>
      </c>
      <c r="P15" s="82">
        <v>121.39534246575343</v>
      </c>
      <c r="Q15" s="82">
        <v>131.04169398907104</v>
      </c>
      <c r="R15" s="82">
        <v>134.41013698630138</v>
      </c>
      <c r="S15" s="82">
        <v>132.8627397260274</v>
      </c>
      <c r="T15" s="82">
        <v>115.98389041095891</v>
      </c>
      <c r="U15" s="82">
        <v>119.11800546448086</v>
      </c>
      <c r="V15" s="82">
        <v>115.0075890410959</v>
      </c>
      <c r="W15" s="82">
        <v>123.97613698630136</v>
      </c>
      <c r="X15" s="82">
        <v>136.93257534246573</v>
      </c>
      <c r="Y15" s="82">
        <v>133.98469945355191</v>
      </c>
      <c r="Z15" s="82">
        <v>118.95257534246574</v>
      </c>
      <c r="AA15" s="82">
        <v>119.15712328767123</v>
      </c>
      <c r="AB15" s="82">
        <v>110.67043835616438</v>
      </c>
      <c r="AC15" s="82">
        <v>115.83852459016393</v>
      </c>
      <c r="AD15" s="82">
        <v>121.13465753424657</v>
      </c>
      <c r="AE15" s="82">
        <v>131.46126027397264</v>
      </c>
      <c r="AF15" s="82">
        <v>148.01575342465753</v>
      </c>
      <c r="AG15" s="82">
        <v>152.44581967213114</v>
      </c>
      <c r="AH15" s="82">
        <v>151.71849315068491</v>
      </c>
      <c r="AI15" s="82">
        <v>152.87353424657533</v>
      </c>
      <c r="AJ15" s="82">
        <v>156.64312328767122</v>
      </c>
      <c r="AK15" s="82">
        <v>152.8203825136612</v>
      </c>
      <c r="AL15" s="82">
        <v>145.63627397260274</v>
      </c>
      <c r="AM15" s="82">
        <v>145.33309589041096</v>
      </c>
      <c r="AN15" s="82">
        <v>138.41936986301374</v>
      </c>
      <c r="AO15" s="82">
        <v>152.24180327868851</v>
      </c>
      <c r="AP15" s="82">
        <v>151.7814614481409</v>
      </c>
      <c r="AQ15" s="82">
        <v>146.53829652421919</v>
      </c>
      <c r="AR15" s="82">
        <v>153.32462653910426</v>
      </c>
      <c r="AS15" s="82">
        <v>172.35926872785805</v>
      </c>
      <c r="AT15" s="82">
        <v>177.50246575342464</v>
      </c>
      <c r="AU15" s="82">
        <v>188.62397260273974</v>
      </c>
      <c r="AV15" s="82">
        <v>208.06369863013697</v>
      </c>
      <c r="AW15" s="82">
        <v>212.94330601092895</v>
      </c>
      <c r="AX15" s="82">
        <v>226.63712328767122</v>
      </c>
      <c r="AY15" s="82">
        <v>224.71506849315065</v>
      </c>
      <c r="AZ15" s="82">
        <v>239.71856164383561</v>
      </c>
      <c r="BA15" s="83">
        <v>256.2026573845348</v>
      </c>
      <c r="BB15" s="84">
        <v>6.8764369465851516E-2</v>
      </c>
      <c r="BC15" s="84">
        <v>4.676283151633176E-2</v>
      </c>
      <c r="BD15" s="84">
        <v>2.6533587122596412E-3</v>
      </c>
    </row>
    <row r="16" spans="1:57">
      <c r="A16" s="68" t="s">
        <v>45</v>
      </c>
      <c r="B16" s="82">
        <v>35.171330072382496</v>
      </c>
      <c r="C16" s="82">
        <v>35.418007941574089</v>
      </c>
      <c r="D16" s="82">
        <v>36.954166061794666</v>
      </c>
      <c r="E16" s="82">
        <v>37.560230179567903</v>
      </c>
      <c r="F16" s="82">
        <v>39.486989970980986</v>
      </c>
      <c r="G16" s="82">
        <v>40.506248793930951</v>
      </c>
      <c r="H16" s="82">
        <v>41.858630136986307</v>
      </c>
      <c r="I16" s="82">
        <v>67.287185792349732</v>
      </c>
      <c r="J16" s="82">
        <v>68.26616438356163</v>
      </c>
      <c r="K16" s="82">
        <v>67.35405479452055</v>
      </c>
      <c r="L16" s="82">
        <v>52.187315068493149</v>
      </c>
      <c r="M16" s="82">
        <v>58.261475409836066</v>
      </c>
      <c r="N16" s="82">
        <v>57.167205479452051</v>
      </c>
      <c r="O16" s="82">
        <v>52.173890410958897</v>
      </c>
      <c r="P16" s="82">
        <v>40.483643835616441</v>
      </c>
      <c r="Q16" s="82">
        <v>32.448060109289621</v>
      </c>
      <c r="R16" s="82">
        <v>32.34646575342466</v>
      </c>
      <c r="S16" s="82">
        <v>35.625561643835617</v>
      </c>
      <c r="T16" s="82">
        <v>31.454027397260273</v>
      </c>
      <c r="U16" s="82">
        <v>27.540601092896171</v>
      </c>
      <c r="V16" s="82">
        <v>28.97986301369863</v>
      </c>
      <c r="W16" s="82">
        <v>30.977561643835617</v>
      </c>
      <c r="X16" s="82">
        <v>21.457013698630135</v>
      </c>
      <c r="Y16" s="82">
        <v>19.839726775956283</v>
      </c>
      <c r="Z16" s="82">
        <v>17.693506849315067</v>
      </c>
      <c r="AA16" s="82">
        <v>25.361808219178084</v>
      </c>
      <c r="AB16" s="82">
        <v>24.080109589041093</v>
      </c>
      <c r="AC16" s="82">
        <v>33.18341530054645</v>
      </c>
      <c r="AD16" s="82">
        <v>29.058876712328765</v>
      </c>
      <c r="AE16" s="82">
        <v>22.629999999999995</v>
      </c>
      <c r="AF16" s="82">
        <v>25.680630136986299</v>
      </c>
      <c r="AG16" s="82">
        <v>29.294480874316942</v>
      </c>
      <c r="AH16" s="82">
        <v>18.489780821917808</v>
      </c>
      <c r="AI16" s="82">
        <v>20.994794520547945</v>
      </c>
      <c r="AJ16" s="82">
        <v>35.235479452054797</v>
      </c>
      <c r="AK16" s="82">
        <v>35.082114754098363</v>
      </c>
      <c r="AL16" s="82">
        <v>32.878331506849314</v>
      </c>
      <c r="AM16" s="82">
        <v>36.586775342465756</v>
      </c>
      <c r="AN16" s="82">
        <v>35.094019178082192</v>
      </c>
      <c r="AO16" s="82">
        <v>38.206355191256826</v>
      </c>
      <c r="AP16" s="82">
        <v>34.514298630136985</v>
      </c>
      <c r="AQ16" s="82">
        <v>37.703180821917805</v>
      </c>
      <c r="AR16" s="82">
        <v>42.515079452054799</v>
      </c>
      <c r="AS16" s="82">
        <v>45.140505464480874</v>
      </c>
      <c r="AT16" s="82">
        <v>43.523180821917805</v>
      </c>
      <c r="AU16" s="82">
        <v>45.034342465753426</v>
      </c>
      <c r="AV16" s="82">
        <v>42.244564383561638</v>
      </c>
      <c r="AW16" s="82">
        <v>40.429423497267756</v>
      </c>
      <c r="AX16" s="82">
        <v>45.452353424657531</v>
      </c>
      <c r="AY16" s="82">
        <v>41.796180821917808</v>
      </c>
      <c r="AZ16" s="82">
        <v>45.417435652019215</v>
      </c>
      <c r="BA16" s="83">
        <v>43.626949920753198</v>
      </c>
      <c r="BB16" s="84">
        <v>-3.9422871537363235E-2</v>
      </c>
      <c r="BC16" s="84">
        <v>2.7832523142347299E-2</v>
      </c>
      <c r="BD16" s="84">
        <v>4.5182180717120497E-4</v>
      </c>
    </row>
    <row r="17" spans="1:56">
      <c r="A17" s="68" t="s">
        <v>46</v>
      </c>
      <c r="B17" s="82">
        <v>183.87995342465754</v>
      </c>
      <c r="C17" s="82">
        <v>181.46939452054795</v>
      </c>
      <c r="D17" s="82">
        <v>185.72887123287668</v>
      </c>
      <c r="E17" s="82">
        <v>201.42559016393446</v>
      </c>
      <c r="F17" s="82">
        <v>200.37061643835617</v>
      </c>
      <c r="G17" s="82">
        <v>209.87436438356164</v>
      </c>
      <c r="H17" s="82">
        <v>212.34175342465755</v>
      </c>
      <c r="I17" s="82">
        <v>230.8216010928962</v>
      </c>
      <c r="J17" s="82">
        <v>257.25873972602739</v>
      </c>
      <c r="K17" s="82">
        <v>259.42460273972603</v>
      </c>
      <c r="L17" s="82">
        <v>275.92171780821917</v>
      </c>
      <c r="M17" s="82">
        <v>280.30215027322407</v>
      </c>
      <c r="N17" s="82">
        <v>314.78855890410961</v>
      </c>
      <c r="O17" s="82">
        <v>330.87236986301372</v>
      </c>
      <c r="P17" s="82">
        <v>354.42964931506862</v>
      </c>
      <c r="Q17" s="82">
        <v>423.40134972677589</v>
      </c>
      <c r="R17" s="82">
        <v>448.33816712328769</v>
      </c>
      <c r="S17" s="82">
        <v>444.53905753424658</v>
      </c>
      <c r="T17" s="82">
        <v>435.24065205479451</v>
      </c>
      <c r="U17" s="82">
        <v>408.38464754098356</v>
      </c>
      <c r="V17" s="82">
        <v>418.09434794520553</v>
      </c>
      <c r="W17" s="82">
        <v>435.20238904109578</v>
      </c>
      <c r="X17" s="82">
        <v>418.91504383561642</v>
      </c>
      <c r="Y17" s="82">
        <v>433.39149999999995</v>
      </c>
      <c r="Z17" s="82">
        <v>422.64955068493157</v>
      </c>
      <c r="AA17" s="82">
        <v>427.92507945205483</v>
      </c>
      <c r="AB17" s="82">
        <v>412.72949315068496</v>
      </c>
      <c r="AC17" s="82">
        <v>488.34277322404381</v>
      </c>
      <c r="AD17" s="82">
        <v>450.23927671232877</v>
      </c>
      <c r="AE17" s="82">
        <v>498.64068493150688</v>
      </c>
      <c r="AF17" s="82">
        <v>484.03287671232886</v>
      </c>
      <c r="AG17" s="82">
        <v>403.33071038251359</v>
      </c>
      <c r="AH17" s="82">
        <v>432.10884931506854</v>
      </c>
      <c r="AI17" s="82">
        <v>474.19643835616449</v>
      </c>
      <c r="AJ17" s="82">
        <v>506.77830136986302</v>
      </c>
      <c r="AK17" s="82">
        <v>510.46322404371585</v>
      </c>
      <c r="AL17" s="82">
        <v>572.16991780821922</v>
      </c>
      <c r="AM17" s="82">
        <v>602.7018630136987</v>
      </c>
      <c r="AN17" s="82">
        <v>506.39561643835611</v>
      </c>
      <c r="AO17" s="82">
        <v>544.6854644808742</v>
      </c>
      <c r="AP17" s="82">
        <v>605.76410958904103</v>
      </c>
      <c r="AQ17" s="82">
        <v>667.51452054794504</v>
      </c>
      <c r="AR17" s="82">
        <v>640.00589041095884</v>
      </c>
      <c r="AS17" s="82">
        <v>715.94658469945341</v>
      </c>
      <c r="AT17" s="82">
        <v>726.23232876712336</v>
      </c>
      <c r="AU17" s="82">
        <v>725.09145205479456</v>
      </c>
      <c r="AV17" s="82">
        <v>737.09991780821917</v>
      </c>
      <c r="AW17" s="82">
        <v>791.64262295081983</v>
      </c>
      <c r="AX17" s="82">
        <v>781.71952130898012</v>
      </c>
      <c r="AY17" s="82">
        <v>719.46737702900862</v>
      </c>
      <c r="AZ17" s="82">
        <v>648.27668330387326</v>
      </c>
      <c r="BA17" s="83">
        <v>611.19587752724772</v>
      </c>
      <c r="BB17" s="84">
        <v>-5.7199042834067626E-2</v>
      </c>
      <c r="BC17" s="84">
        <v>6.8057479034759893E-3</v>
      </c>
      <c r="BD17" s="84">
        <v>6.3298403033347763E-3</v>
      </c>
    </row>
    <row r="18" spans="1:56">
      <c r="A18" s="68" t="s">
        <v>47</v>
      </c>
      <c r="B18" s="82">
        <v>418.62673263020974</v>
      </c>
      <c r="C18" s="82">
        <v>438.48725087196885</v>
      </c>
      <c r="D18" s="82">
        <v>461.50311742350243</v>
      </c>
      <c r="E18" s="82">
        <v>472.28180491959773</v>
      </c>
      <c r="F18" s="82">
        <v>506.35270237100201</v>
      </c>
      <c r="G18" s="82">
        <v>539.67844621186282</v>
      </c>
      <c r="H18" s="82">
        <v>696.14680358919111</v>
      </c>
      <c r="I18" s="82">
        <v>728.97480712528989</v>
      </c>
      <c r="J18" s="82">
        <v>784.76007662454151</v>
      </c>
      <c r="K18" s="82">
        <v>770.68745274289802</v>
      </c>
      <c r="L18" s="82">
        <v>765.3837898799909</v>
      </c>
      <c r="M18" s="82">
        <v>790.76345988917126</v>
      </c>
      <c r="N18" s="82">
        <v>818.01441923374409</v>
      </c>
      <c r="O18" s="82">
        <v>855.94619074058062</v>
      </c>
      <c r="P18" s="82">
        <v>895.26348800286928</v>
      </c>
      <c r="Q18" s="82">
        <v>1005.042205307116</v>
      </c>
      <c r="R18" s="82">
        <v>1012.108373571042</v>
      </c>
      <c r="S18" s="82">
        <v>909.93049337813488</v>
      </c>
      <c r="T18" s="82">
        <v>864.00900577189987</v>
      </c>
      <c r="U18" s="82">
        <v>873.68745323734424</v>
      </c>
      <c r="V18" s="82">
        <v>821.87735840545895</v>
      </c>
      <c r="W18" s="82">
        <v>819.7945366637598</v>
      </c>
      <c r="X18" s="82">
        <v>855.57005924947532</v>
      </c>
      <c r="Y18" s="82">
        <v>843.23821796251661</v>
      </c>
      <c r="Z18" s="82">
        <v>902.69979644696798</v>
      </c>
      <c r="AA18" s="82">
        <v>895.99958710095552</v>
      </c>
      <c r="AB18" s="82">
        <v>893.84227062225114</v>
      </c>
      <c r="AC18" s="82">
        <v>883.31789428191144</v>
      </c>
      <c r="AD18" s="82">
        <v>903.89364066583755</v>
      </c>
      <c r="AE18" s="82">
        <v>963.62893791223416</v>
      </c>
      <c r="AF18" s="82">
        <v>1005.0435850256778</v>
      </c>
      <c r="AG18" s="82">
        <v>1030.680318037724</v>
      </c>
      <c r="AH18" s="82">
        <v>1108.9493037295993</v>
      </c>
      <c r="AI18" s="82">
        <v>1168.132702782746</v>
      </c>
      <c r="AJ18" s="82">
        <v>1206.1808703209808</v>
      </c>
      <c r="AK18" s="82">
        <v>1208.6659048779784</v>
      </c>
      <c r="AL18" s="82">
        <v>1254.6504098871917</v>
      </c>
      <c r="AM18" s="82">
        <v>1260.9073256933307</v>
      </c>
      <c r="AN18" s="82">
        <v>1304.815013245817</v>
      </c>
      <c r="AO18" s="82">
        <v>1327.693144904433</v>
      </c>
      <c r="AP18" s="82">
        <v>1334.2355764308829</v>
      </c>
      <c r="AQ18" s="82">
        <v>1363.1078537475144</v>
      </c>
      <c r="AR18" s="82">
        <v>1360.7791217344093</v>
      </c>
      <c r="AS18" s="82">
        <v>1312.5624059037907</v>
      </c>
      <c r="AT18" s="82">
        <v>1306.2884552308597</v>
      </c>
      <c r="AU18" s="82">
        <v>1330.0396591256745</v>
      </c>
      <c r="AV18" s="82">
        <v>1357.0137511434821</v>
      </c>
      <c r="AW18" s="82">
        <v>1338.8655916593282</v>
      </c>
      <c r="AX18" s="82">
        <v>1318.5437980404238</v>
      </c>
      <c r="AY18" s="82">
        <v>1323.7754252346597</v>
      </c>
      <c r="AZ18" s="82">
        <v>1381.3001788540516</v>
      </c>
      <c r="BA18" s="83">
        <v>1402.1705817650504</v>
      </c>
      <c r="BB18" s="84">
        <v>1.5109245065263899E-2</v>
      </c>
      <c r="BC18" s="84">
        <v>3.4726846737691552E-3</v>
      </c>
      <c r="BD18" s="84">
        <v>1.4521557142229101E-2</v>
      </c>
    </row>
    <row r="19" spans="1:56">
      <c r="A19" s="107" t="s">
        <v>13</v>
      </c>
      <c r="B19" s="86">
        <v>1613.1945644050909</v>
      </c>
      <c r="C19" s="86">
        <v>1713.360134099966</v>
      </c>
      <c r="D19" s="86">
        <v>1771.6521441156933</v>
      </c>
      <c r="E19" s="86">
        <v>1893.424551768567</v>
      </c>
      <c r="F19" s="86">
        <v>1997.4464803603105</v>
      </c>
      <c r="G19" s="86">
        <v>2084.5181347562184</v>
      </c>
      <c r="H19" s="86">
        <v>2345.929982723108</v>
      </c>
      <c r="I19" s="86">
        <v>2516.7911383298078</v>
      </c>
      <c r="J19" s="86">
        <v>2759.3189093137748</v>
      </c>
      <c r="K19" s="86">
        <v>2836.5512397446996</v>
      </c>
      <c r="L19" s="86">
        <v>2827.6746102897469</v>
      </c>
      <c r="M19" s="86">
        <v>2965.4217934809617</v>
      </c>
      <c r="N19" s="86">
        <v>3095.4484992822722</v>
      </c>
      <c r="O19" s="86">
        <v>3259.9637516847288</v>
      </c>
      <c r="P19" s="86">
        <v>3424.9588002889859</v>
      </c>
      <c r="Q19" s="86">
        <v>3537.6608001510867</v>
      </c>
      <c r="R19" s="86">
        <v>3514.7874502273689</v>
      </c>
      <c r="S19" s="86">
        <v>3437.4626181681028</v>
      </c>
      <c r="T19" s="86">
        <v>3342.1151442321443</v>
      </c>
      <c r="U19" s="86">
        <v>3337.945663312436</v>
      </c>
      <c r="V19" s="86">
        <v>3322.5681206294953</v>
      </c>
      <c r="W19" s="86">
        <v>3573.7786128983794</v>
      </c>
      <c r="X19" s="86">
        <v>3683.5123331797431</v>
      </c>
      <c r="Y19" s="86">
        <v>3725.2920515012916</v>
      </c>
      <c r="Z19" s="86">
        <v>3768.245418982689</v>
      </c>
      <c r="AA19" s="86">
        <v>3735.1090203183853</v>
      </c>
      <c r="AB19" s="86">
        <v>3775.6382704296716</v>
      </c>
      <c r="AC19" s="86">
        <v>3989.1164818653078</v>
      </c>
      <c r="AD19" s="86">
        <v>4074.5269581740081</v>
      </c>
      <c r="AE19" s="86">
        <v>4312.0756237590813</v>
      </c>
      <c r="AF19" s="86">
        <v>4462.3611762197997</v>
      </c>
      <c r="AG19" s="86">
        <v>4556.471185108986</v>
      </c>
      <c r="AH19" s="86">
        <v>4817.3936114141034</v>
      </c>
      <c r="AI19" s="86">
        <v>5005.5614769606518</v>
      </c>
      <c r="AJ19" s="86">
        <v>5078.265916252878</v>
      </c>
      <c r="AK19" s="86">
        <v>4996.7624822965554</v>
      </c>
      <c r="AL19" s="86">
        <v>5099.0479582076769</v>
      </c>
      <c r="AM19" s="86">
        <v>5103.3310541932433</v>
      </c>
      <c r="AN19" s="86">
        <v>4999.7565844511655</v>
      </c>
      <c r="AO19" s="86">
        <v>5194.8870948725726</v>
      </c>
      <c r="AP19" s="86">
        <v>5373.0165015519169</v>
      </c>
      <c r="AQ19" s="86">
        <v>5553.570009484848</v>
      </c>
      <c r="AR19" s="86">
        <v>5831.395380666745</v>
      </c>
      <c r="AS19" s="86">
        <v>6099.6205120329842</v>
      </c>
      <c r="AT19" s="86">
        <v>6093.8149556165472</v>
      </c>
      <c r="AU19" s="86">
        <v>6424.3937472753378</v>
      </c>
      <c r="AV19" s="86">
        <v>6665.6958504652748</v>
      </c>
      <c r="AW19" s="86">
        <v>6825.7022912793891</v>
      </c>
      <c r="AX19" s="86">
        <v>7073.337397036742</v>
      </c>
      <c r="AY19" s="86">
        <v>7170.8435309494826</v>
      </c>
      <c r="AZ19" s="86">
        <v>7139.3525956041867</v>
      </c>
      <c r="BA19" s="86">
        <v>6976.0666235052913</v>
      </c>
      <c r="BB19" s="87">
        <v>-2.2871257570249881E-2</v>
      </c>
      <c r="BC19" s="87">
        <v>2.8831056998678939E-2</v>
      </c>
      <c r="BD19" s="87">
        <v>7.2247522105127027E-2</v>
      </c>
    </row>
    <row r="20" spans="1:56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3"/>
      <c r="BB20" s="84"/>
      <c r="BC20" s="84"/>
      <c r="BD20" s="84"/>
    </row>
    <row r="21" spans="1:56">
      <c r="A21" s="68" t="s">
        <v>48</v>
      </c>
      <c r="B21" s="82">
        <v>106.65284931506849</v>
      </c>
      <c r="C21" s="82">
        <v>118.20578082191781</v>
      </c>
      <c r="D21" s="82">
        <v>125.64857534246576</v>
      </c>
      <c r="E21" s="82">
        <v>144.3210382513661</v>
      </c>
      <c r="F21" s="82">
        <v>158.68693150684931</v>
      </c>
      <c r="G21" s="82">
        <v>175.70780821917808</v>
      </c>
      <c r="H21" s="82">
        <v>196.21323287671237</v>
      </c>
      <c r="I21" s="82">
        <v>211.85945355191257</v>
      </c>
      <c r="J21" s="82">
        <v>230.39624657534247</v>
      </c>
      <c r="K21" s="82">
        <v>207.13071232876712</v>
      </c>
      <c r="L21" s="82">
        <v>209.78019178082189</v>
      </c>
      <c r="M21" s="82">
        <v>225.92573770491802</v>
      </c>
      <c r="N21" s="82">
        <v>218.2335616438356</v>
      </c>
      <c r="O21" s="82">
        <v>236.52243835616434</v>
      </c>
      <c r="P21" s="82">
        <v>246.07772602739729</v>
      </c>
      <c r="Q21" s="82">
        <v>240.05751366120217</v>
      </c>
      <c r="R21" s="82">
        <v>219.21665753424662</v>
      </c>
      <c r="S21" s="82">
        <v>208.70172602739726</v>
      </c>
      <c r="T21" s="82">
        <v>204.02805479452056</v>
      </c>
      <c r="U21" s="82">
        <v>198.30836065573769</v>
      </c>
      <c r="V21" s="82">
        <v>200.05789041095889</v>
      </c>
      <c r="W21" s="82">
        <v>210.22112328767122</v>
      </c>
      <c r="X21" s="82">
        <v>216.68536986301368</v>
      </c>
      <c r="Y21" s="82">
        <v>215.31699453551914</v>
      </c>
      <c r="Z21" s="82">
        <v>213.57884931506851</v>
      </c>
      <c r="AA21" s="82">
        <v>222.86506849315063</v>
      </c>
      <c r="AB21" s="82">
        <v>241.02117808219174</v>
      </c>
      <c r="AC21" s="82">
        <v>234.36232240437158</v>
      </c>
      <c r="AD21" s="82">
        <v>236.88065753424661</v>
      </c>
      <c r="AE21" s="82">
        <v>234.29279452054791</v>
      </c>
      <c r="AF21" s="82">
        <v>232.59101369863009</v>
      </c>
      <c r="AG21" s="82">
        <v>240.00439890710379</v>
      </c>
      <c r="AH21" s="82">
        <v>245.04323287671232</v>
      </c>
      <c r="AI21" s="82">
        <v>253.80369863013695</v>
      </c>
      <c r="AJ21" s="82">
        <v>249.9836712328767</v>
      </c>
      <c r="AK21" s="82">
        <v>243.02483606557379</v>
      </c>
      <c r="AL21" s="82">
        <v>263.65843835616437</v>
      </c>
      <c r="AM21" s="82">
        <v>270.12304109589047</v>
      </c>
      <c r="AN21" s="82">
        <v>291.73076712328771</v>
      </c>
      <c r="AO21" s="82">
        <v>283.39133879781417</v>
      </c>
      <c r="AP21" s="82">
        <v>286.61416438356162</v>
      </c>
      <c r="AQ21" s="82">
        <v>290.50736986301371</v>
      </c>
      <c r="AR21" s="82">
        <v>275.66139726027393</v>
      </c>
      <c r="AS21" s="82">
        <v>273.69808743169398</v>
      </c>
      <c r="AT21" s="82">
        <v>263.81994520547943</v>
      </c>
      <c r="AU21" s="82">
        <v>276.0885532054794</v>
      </c>
      <c r="AV21" s="82">
        <v>261.8071780821918</v>
      </c>
      <c r="AW21" s="82">
        <v>258.93588726745014</v>
      </c>
      <c r="AX21" s="82">
        <v>263.87684931506851</v>
      </c>
      <c r="AY21" s="82">
        <v>259.2468767123288</v>
      </c>
      <c r="AZ21" s="82">
        <v>259.42343822926438</v>
      </c>
      <c r="BA21" s="83">
        <v>263.27400324200568</v>
      </c>
      <c r="BB21" s="84">
        <v>1.4842779970167364E-2</v>
      </c>
      <c r="BC21" s="84">
        <v>-9.9180200937403207E-3</v>
      </c>
      <c r="BD21" s="84">
        <v>2.7265929922232575E-3</v>
      </c>
    </row>
    <row r="22" spans="1:56">
      <c r="A22" s="68" t="s">
        <v>49</v>
      </c>
      <c r="B22" s="82" t="s">
        <v>19</v>
      </c>
      <c r="C22" s="82" t="s">
        <v>19</v>
      </c>
      <c r="D22" s="82" t="s">
        <v>19</v>
      </c>
      <c r="E22" s="82" t="s">
        <v>19</v>
      </c>
      <c r="F22" s="82" t="s">
        <v>19</v>
      </c>
      <c r="G22" s="82" t="s">
        <v>19</v>
      </c>
      <c r="H22" s="82" t="s">
        <v>19</v>
      </c>
      <c r="I22" s="82" t="s">
        <v>19</v>
      </c>
      <c r="J22" s="82" t="s">
        <v>19</v>
      </c>
      <c r="K22" s="82" t="s">
        <v>19</v>
      </c>
      <c r="L22" s="82" t="s">
        <v>19</v>
      </c>
      <c r="M22" s="82" t="s">
        <v>19</v>
      </c>
      <c r="N22" s="82" t="s">
        <v>19</v>
      </c>
      <c r="O22" s="82" t="s">
        <v>19</v>
      </c>
      <c r="P22" s="82" t="s">
        <v>19</v>
      </c>
      <c r="Q22" s="82" t="s">
        <v>19</v>
      </c>
      <c r="R22" s="82" t="s">
        <v>19</v>
      </c>
      <c r="S22" s="82" t="s">
        <v>19</v>
      </c>
      <c r="T22" s="82" t="s">
        <v>19</v>
      </c>
      <c r="U22" s="82" t="s">
        <v>19</v>
      </c>
      <c r="V22" s="82">
        <v>160.36665753424649</v>
      </c>
      <c r="W22" s="82">
        <v>168.14098630136976</v>
      </c>
      <c r="X22" s="82">
        <v>158.36367123287675</v>
      </c>
      <c r="Y22" s="82">
        <v>161.85841530054631</v>
      </c>
      <c r="Z22" s="82">
        <v>158.36367123287675</v>
      </c>
      <c r="AA22" s="82">
        <v>166.22865753424657</v>
      </c>
      <c r="AB22" s="82">
        <v>160.36665753424649</v>
      </c>
      <c r="AC22" s="82">
        <v>155.90846994535514</v>
      </c>
      <c r="AD22" s="82">
        <v>150.88076712328765</v>
      </c>
      <c r="AE22" s="82">
        <v>139.55435616438359</v>
      </c>
      <c r="AF22" s="82">
        <v>125.51838356164386</v>
      </c>
      <c r="AG22" s="82">
        <v>111.6642349726776</v>
      </c>
      <c r="AH22" s="82">
        <v>106.86591780821919</v>
      </c>
      <c r="AI22" s="82">
        <v>112.21915068493152</v>
      </c>
      <c r="AJ22" s="82">
        <v>107.42602739726028</v>
      </c>
      <c r="AK22" s="82">
        <v>119.67595628415302</v>
      </c>
      <c r="AL22" s="82">
        <v>78.74734246575342</v>
      </c>
      <c r="AM22" s="82">
        <v>72.635123287671234</v>
      </c>
      <c r="AN22" s="82">
        <v>83.944794520547958</v>
      </c>
      <c r="AO22" s="82">
        <v>88.46841530054644</v>
      </c>
      <c r="AP22" s="82">
        <v>106.23947945205478</v>
      </c>
      <c r="AQ22" s="82">
        <v>96.100613698630141</v>
      </c>
      <c r="AR22" s="82">
        <v>91.071490410958901</v>
      </c>
      <c r="AS22" s="82">
        <v>74.326964480874324</v>
      </c>
      <c r="AT22" s="82">
        <v>72.564106849315081</v>
      </c>
      <c r="AU22" s="82">
        <v>71.365670315068485</v>
      </c>
      <c r="AV22" s="82">
        <v>88.599136986301374</v>
      </c>
      <c r="AW22" s="82">
        <v>92.054489071038248</v>
      </c>
      <c r="AX22" s="82">
        <v>100.75336438356165</v>
      </c>
      <c r="AY22" s="82">
        <v>99.30237729941291</v>
      </c>
      <c r="AZ22" s="82">
        <v>99.469130724070453</v>
      </c>
      <c r="BA22" s="83">
        <v>99.232166490220607</v>
      </c>
      <c r="BB22" s="84">
        <v>-2.3822891798178647E-3</v>
      </c>
      <c r="BC22" s="84">
        <v>-6.5632108202019479E-3</v>
      </c>
      <c r="BD22" s="84">
        <v>1.0276963407840111E-3</v>
      </c>
    </row>
    <row r="23" spans="1:56">
      <c r="A23" s="68" t="s">
        <v>50</v>
      </c>
      <c r="B23" s="82" t="s">
        <v>19</v>
      </c>
      <c r="C23" s="82" t="s">
        <v>19</v>
      </c>
      <c r="D23" s="82" t="s">
        <v>19</v>
      </c>
      <c r="E23" s="82" t="s">
        <v>19</v>
      </c>
      <c r="F23" s="82" t="s">
        <v>19</v>
      </c>
      <c r="G23" s="82" t="s">
        <v>19</v>
      </c>
      <c r="H23" s="82" t="s">
        <v>19</v>
      </c>
      <c r="I23" s="82" t="s">
        <v>19</v>
      </c>
      <c r="J23" s="82" t="s">
        <v>19</v>
      </c>
      <c r="K23" s="82" t="s">
        <v>19</v>
      </c>
      <c r="L23" s="82" t="s">
        <v>19</v>
      </c>
      <c r="M23" s="82" t="s">
        <v>19</v>
      </c>
      <c r="N23" s="82" t="s">
        <v>19</v>
      </c>
      <c r="O23" s="82" t="s">
        <v>19</v>
      </c>
      <c r="P23" s="82" t="s">
        <v>19</v>
      </c>
      <c r="Q23" s="82" t="s">
        <v>19</v>
      </c>
      <c r="R23" s="82" t="s">
        <v>19</v>
      </c>
      <c r="S23" s="82" t="s">
        <v>19</v>
      </c>
      <c r="T23" s="82" t="s">
        <v>19</v>
      </c>
      <c r="U23" s="82" t="s">
        <v>19</v>
      </c>
      <c r="V23" s="82">
        <v>491.03994520547934</v>
      </c>
      <c r="W23" s="82">
        <v>580.65427397260271</v>
      </c>
      <c r="X23" s="82">
        <v>574.810273972603</v>
      </c>
      <c r="Y23" s="82">
        <v>555.74715846994559</v>
      </c>
      <c r="Z23" s="82">
        <v>522.22183561643851</v>
      </c>
      <c r="AA23" s="82">
        <v>483.26994520547964</v>
      </c>
      <c r="AB23" s="82">
        <v>467.66528767123236</v>
      </c>
      <c r="AC23" s="82">
        <v>397.5111475409837</v>
      </c>
      <c r="AD23" s="82">
        <v>281.49372602739726</v>
      </c>
      <c r="AE23" s="82">
        <v>228.16517808219177</v>
      </c>
      <c r="AF23" s="82">
        <v>205.48687671232878</v>
      </c>
      <c r="AG23" s="82">
        <v>203.30915300546451</v>
      </c>
      <c r="AH23" s="82">
        <v>178.95991780821913</v>
      </c>
      <c r="AI23" s="82">
        <v>169.14578082191778</v>
      </c>
      <c r="AJ23" s="82">
        <v>155.73802739726025</v>
      </c>
      <c r="AK23" s="82">
        <v>155.18677595628418</v>
      </c>
      <c r="AL23" s="82">
        <v>151.46424657534246</v>
      </c>
      <c r="AM23" s="82">
        <v>158.44353424657533</v>
      </c>
      <c r="AN23" s="82">
        <v>162.586904109589</v>
      </c>
      <c r="AO23" s="82">
        <v>161.32013661202186</v>
      </c>
      <c r="AP23" s="82">
        <v>150.84753424657535</v>
      </c>
      <c r="AQ23" s="82">
        <v>175.90783561643835</v>
      </c>
      <c r="AR23" s="82">
        <v>161.97479452054793</v>
      </c>
      <c r="AS23" s="82">
        <v>158.84215846994533</v>
      </c>
      <c r="AT23" s="82">
        <v>182.13263013698631</v>
      </c>
      <c r="AU23" s="82">
        <v>150.37279452054793</v>
      </c>
      <c r="AV23" s="82">
        <v>174.61273972602743</v>
      </c>
      <c r="AW23" s="82">
        <v>210.8004098360656</v>
      </c>
      <c r="AX23" s="82">
        <v>144.97298630136984</v>
      </c>
      <c r="AY23" s="82">
        <v>164.52841095890415</v>
      </c>
      <c r="AZ23" s="82">
        <v>155.75531847068999</v>
      </c>
      <c r="BA23" s="83">
        <v>152.26507310630612</v>
      </c>
      <c r="BB23" s="84">
        <v>-2.2408514833736848E-2</v>
      </c>
      <c r="BC23" s="84">
        <v>3.2067992975779447E-3</v>
      </c>
      <c r="BD23" s="84">
        <v>1.5769307876189738E-3</v>
      </c>
    </row>
    <row r="24" spans="1:56">
      <c r="A24" s="68" t="s">
        <v>51</v>
      </c>
      <c r="B24" s="82">
        <v>312.11271232876709</v>
      </c>
      <c r="C24" s="82">
        <v>318.66810958904114</v>
      </c>
      <c r="D24" s="82">
        <v>350.3951232876712</v>
      </c>
      <c r="E24" s="82">
        <v>405.10338797814205</v>
      </c>
      <c r="F24" s="82">
        <v>468.28786301369871</v>
      </c>
      <c r="G24" s="82">
        <v>511.70936986301365</v>
      </c>
      <c r="H24" s="82">
        <v>525.20786301369856</v>
      </c>
      <c r="I24" s="82">
        <v>566.88540983606549</v>
      </c>
      <c r="J24" s="82">
        <v>597.8955068493151</v>
      </c>
      <c r="K24" s="82">
        <v>529.36005479452047</v>
      </c>
      <c r="L24" s="82">
        <v>503.76594520547945</v>
      </c>
      <c r="M24" s="82">
        <v>523.6178961748634</v>
      </c>
      <c r="N24" s="82">
        <v>516.77695890410962</v>
      </c>
      <c r="O24" s="82">
        <v>551.43972602739711</v>
      </c>
      <c r="P24" s="82">
        <v>550.65909589041087</v>
      </c>
      <c r="Q24" s="82">
        <v>505.61658469945354</v>
      </c>
      <c r="R24" s="82">
        <v>465.80931506849322</v>
      </c>
      <c r="S24" s="82">
        <v>441.1832328767124</v>
      </c>
      <c r="T24" s="82">
        <v>403.85608219178084</v>
      </c>
      <c r="U24" s="82">
        <v>392.45442622950816</v>
      </c>
      <c r="V24" s="82">
        <v>400.18783561643829</v>
      </c>
      <c r="W24" s="82">
        <v>449.96835616438358</v>
      </c>
      <c r="X24" s="82">
        <v>454.61309589041093</v>
      </c>
      <c r="Y24" s="82">
        <v>466.33133879781423</v>
      </c>
      <c r="Z24" s="82">
        <v>459.99227397260279</v>
      </c>
      <c r="AA24" s="82">
        <v>486.88772602739721</v>
      </c>
      <c r="AB24" s="82">
        <v>521.62898630136976</v>
      </c>
      <c r="AC24" s="82">
        <v>532.73232240437164</v>
      </c>
      <c r="AD24" s="82">
        <v>525.05126027397273</v>
      </c>
      <c r="AE24" s="82">
        <v>579.74863013698632</v>
      </c>
      <c r="AF24" s="82">
        <v>575.34334246575338</v>
      </c>
      <c r="AG24" s="82">
        <v>621.68674863387969</v>
      </c>
      <c r="AH24" s="82">
        <v>638.58183561643841</v>
      </c>
      <c r="AI24" s="82">
        <v>645.34975342465759</v>
      </c>
      <c r="AJ24" s="82">
        <v>622.16671232876718</v>
      </c>
      <c r="AK24" s="82">
        <v>638.77300546448078</v>
      </c>
      <c r="AL24" s="82">
        <v>641.38224657534238</v>
      </c>
      <c r="AM24" s="82">
        <v>652.70060273972592</v>
      </c>
      <c r="AN24" s="82">
        <v>687.12578082191772</v>
      </c>
      <c r="AO24" s="82">
        <v>686.6075956284152</v>
      </c>
      <c r="AP24" s="82">
        <v>687.26643835616437</v>
      </c>
      <c r="AQ24" s="82">
        <v>684.87391780821929</v>
      </c>
      <c r="AR24" s="82">
        <v>699.9305479452056</v>
      </c>
      <c r="AS24" s="82">
        <v>730.51139344262288</v>
      </c>
      <c r="AT24" s="82">
        <v>653.73947945205487</v>
      </c>
      <c r="AU24" s="82">
        <v>678.16561643835632</v>
      </c>
      <c r="AV24" s="82">
        <v>637.21890410958895</v>
      </c>
      <c r="AW24" s="82">
        <v>621.91459016393446</v>
      </c>
      <c r="AX24" s="82">
        <v>636.3630136986302</v>
      </c>
      <c r="AY24" s="82">
        <v>634.75320547945216</v>
      </c>
      <c r="AZ24" s="82">
        <v>665.91901369863024</v>
      </c>
      <c r="BA24" s="83">
        <v>675.19836401815451</v>
      </c>
      <c r="BB24" s="84">
        <v>1.3934652906192113E-2</v>
      </c>
      <c r="BC24" s="84">
        <v>-3.1504253325859155E-3</v>
      </c>
      <c r="BD24" s="84">
        <v>6.9926810282146985E-3</v>
      </c>
    </row>
    <row r="25" spans="1:56">
      <c r="A25" s="68" t="s">
        <v>52</v>
      </c>
      <c r="B25" s="82">
        <v>71.22095890410958</v>
      </c>
      <c r="C25" s="82">
        <v>81.128657534246571</v>
      </c>
      <c r="D25" s="82">
        <v>101.82736986301369</v>
      </c>
      <c r="E25" s="82">
        <v>120.45715846994534</v>
      </c>
      <c r="F25" s="82">
        <v>148.47169863013698</v>
      </c>
      <c r="G25" s="82">
        <v>172.55287671232875</v>
      </c>
      <c r="H25" s="82">
        <v>189.46882191780821</v>
      </c>
      <c r="I25" s="82">
        <v>196.51065573770489</v>
      </c>
      <c r="J25" s="82">
        <v>207.97816438356162</v>
      </c>
      <c r="K25" s="82">
        <v>216.24175342465756</v>
      </c>
      <c r="L25" s="82">
        <v>229.2824657534247</v>
      </c>
      <c r="M25" s="82">
        <v>238.03202185792352</v>
      </c>
      <c r="N25" s="82">
        <v>248.33775342465756</v>
      </c>
      <c r="O25" s="82">
        <v>255.43419178082192</v>
      </c>
      <c r="P25" s="82">
        <v>262.834301369863</v>
      </c>
      <c r="Q25" s="82">
        <v>271.33565573770488</v>
      </c>
      <c r="R25" s="82">
        <v>242.99013698630139</v>
      </c>
      <c r="S25" s="82">
        <v>236.08027397260275</v>
      </c>
      <c r="T25" s="82">
        <v>229.24800000000002</v>
      </c>
      <c r="U25" s="82">
        <v>220.34450819672128</v>
      </c>
      <c r="V25" s="82">
        <v>201.8531232876712</v>
      </c>
      <c r="W25" s="82">
        <v>212.82693150684929</v>
      </c>
      <c r="X25" s="82">
        <v>204.88350684931507</v>
      </c>
      <c r="Y25" s="82">
        <v>216.95639344262295</v>
      </c>
      <c r="Z25" s="82">
        <v>212.91306849315066</v>
      </c>
      <c r="AA25" s="82">
        <v>140.95567123287671</v>
      </c>
      <c r="AB25" s="82">
        <v>88.799095890410968</v>
      </c>
      <c r="AC25" s="82">
        <v>81.936202185792354</v>
      </c>
      <c r="AD25" s="82">
        <v>95.078657534246588</v>
      </c>
      <c r="AE25" s="82">
        <v>92.19863013698631</v>
      </c>
      <c r="AF25" s="82">
        <v>100.44084931506849</v>
      </c>
      <c r="AG25" s="82">
        <v>90.240136612021871</v>
      </c>
      <c r="AH25" s="82">
        <v>87.289095890410948</v>
      </c>
      <c r="AI25" s="82">
        <v>92.147671232876732</v>
      </c>
      <c r="AJ25" s="82">
        <v>85.157315068493148</v>
      </c>
      <c r="AK25" s="82">
        <v>86.785191256830601</v>
      </c>
      <c r="AL25" s="82">
        <v>90.163342465753402</v>
      </c>
      <c r="AM25" s="82">
        <v>88.419945205479451</v>
      </c>
      <c r="AN25" s="82">
        <v>94.789232876712319</v>
      </c>
      <c r="AO25" s="82">
        <v>91.889945355191259</v>
      </c>
      <c r="AP25" s="82">
        <v>102.38490410958903</v>
      </c>
      <c r="AQ25" s="82">
        <v>105.18134246575343</v>
      </c>
      <c r="AR25" s="82">
        <v>102.80597260273973</v>
      </c>
      <c r="AS25" s="82">
        <v>102.27642076502732</v>
      </c>
      <c r="AT25" s="82">
        <v>91.417479452054792</v>
      </c>
      <c r="AU25" s="82">
        <v>81.348931506849326</v>
      </c>
      <c r="AV25" s="82">
        <v>79.491315068493151</v>
      </c>
      <c r="AW25" s="82">
        <v>81.567377049180337</v>
      </c>
      <c r="AX25" s="82">
        <v>75.894246575342464</v>
      </c>
      <c r="AY25" s="82">
        <v>81.603890410958897</v>
      </c>
      <c r="AZ25" s="82">
        <v>91.926986301369865</v>
      </c>
      <c r="BA25" s="83">
        <v>95.594167610275051</v>
      </c>
      <c r="BB25" s="84">
        <v>3.9892326034520975E-2</v>
      </c>
      <c r="BC25" s="84">
        <v>-1.0716627975307258E-2</v>
      </c>
      <c r="BD25" s="84">
        <v>9.9001946372958487E-4</v>
      </c>
    </row>
    <row r="26" spans="1:56">
      <c r="A26" s="68" t="s">
        <v>53</v>
      </c>
      <c r="B26" s="82">
        <v>78.083369863013687</v>
      </c>
      <c r="C26" s="82">
        <v>85.891999999999996</v>
      </c>
      <c r="D26" s="82">
        <v>95.498986301369854</v>
      </c>
      <c r="E26" s="82">
        <v>105.5605737704918</v>
      </c>
      <c r="F26" s="82">
        <v>113.45824657534247</v>
      </c>
      <c r="G26" s="82">
        <v>136.7287123287671</v>
      </c>
      <c r="H26" s="82">
        <v>151.18021917808218</v>
      </c>
      <c r="I26" s="82">
        <v>164.67434426229502</v>
      </c>
      <c r="J26" s="82">
        <v>184.89701369863013</v>
      </c>
      <c r="K26" s="82">
        <v>188.95512328767126</v>
      </c>
      <c r="L26" s="82">
        <v>208.07153424657534</v>
      </c>
      <c r="M26" s="82">
        <v>218.72407103825134</v>
      </c>
      <c r="N26" s="82">
        <v>229.68873972602739</v>
      </c>
      <c r="O26" s="82">
        <v>237.85046575342469</v>
      </c>
      <c r="P26" s="82">
        <v>241.89098630136988</v>
      </c>
      <c r="Q26" s="82">
        <v>224.64877049180328</v>
      </c>
      <c r="R26" s="82">
        <v>222.37854794520544</v>
      </c>
      <c r="S26" s="82">
        <v>206.05471232876712</v>
      </c>
      <c r="T26" s="82">
        <v>201.9241917808219</v>
      </c>
      <c r="U26" s="82">
        <v>215.62297814207648</v>
      </c>
      <c r="V26" s="82">
        <v>211.74397260273977</v>
      </c>
      <c r="W26" s="82">
        <v>205.10378082191781</v>
      </c>
      <c r="X26" s="82">
        <v>205.39347945205478</v>
      </c>
      <c r="Y26" s="82">
        <v>197.99450819672134</v>
      </c>
      <c r="Z26" s="82">
        <v>189.6198904109589</v>
      </c>
      <c r="AA26" s="82">
        <v>173.57706849315068</v>
      </c>
      <c r="AB26" s="82">
        <v>142.95197260273974</v>
      </c>
      <c r="AC26" s="82">
        <v>137.99475409836066</v>
      </c>
      <c r="AD26" s="82">
        <v>140.2564109589041</v>
      </c>
      <c r="AE26" s="82">
        <v>146.89126027397259</v>
      </c>
      <c r="AF26" s="82">
        <v>167.38983561643835</v>
      </c>
      <c r="AG26" s="82">
        <v>175.04016393442623</v>
      </c>
      <c r="AH26" s="82">
        <v>168.54556164383561</v>
      </c>
      <c r="AI26" s="82">
        <v>173.38457534246575</v>
      </c>
      <c r="AJ26" s="82">
        <v>172.85550684931505</v>
      </c>
      <c r="AK26" s="82">
        <v>167.30306010928962</v>
      </c>
      <c r="AL26" s="82">
        <v>177.25098630136984</v>
      </c>
      <c r="AM26" s="82">
        <v>172.45805479452056</v>
      </c>
      <c r="AN26" s="82">
        <v>184.28695890410961</v>
      </c>
      <c r="AO26" s="82">
        <v>201.81890710382515</v>
      </c>
      <c r="AP26" s="82">
        <v>210.16665753424658</v>
      </c>
      <c r="AQ26" s="82">
        <v>206.83104109589041</v>
      </c>
      <c r="AR26" s="82">
        <v>205.08515068493148</v>
      </c>
      <c r="AS26" s="82">
        <v>208.72035519125683</v>
      </c>
      <c r="AT26" s="82">
        <v>204.3618082191781</v>
      </c>
      <c r="AU26" s="82">
        <v>194.65005479452054</v>
      </c>
      <c r="AV26" s="82">
        <v>193.19695890410964</v>
      </c>
      <c r="AW26" s="82">
        <v>191.60997267759558</v>
      </c>
      <c r="AX26" s="82">
        <v>183.59610958904111</v>
      </c>
      <c r="AY26" s="82">
        <v>194.92501369863012</v>
      </c>
      <c r="AZ26" s="82">
        <v>189.23589041095889</v>
      </c>
      <c r="BA26" s="83">
        <v>177.93631821701203</v>
      </c>
      <c r="BB26" s="84">
        <v>-5.9711570407747994E-2</v>
      </c>
      <c r="BC26" s="84">
        <v>-1.0435813965428586E-2</v>
      </c>
      <c r="BD26" s="84">
        <v>1.84279462589607E-3</v>
      </c>
    </row>
    <row r="27" spans="1:56">
      <c r="A27" s="68" t="s">
        <v>54</v>
      </c>
      <c r="B27" s="82">
        <v>202.44715068493147</v>
      </c>
      <c r="C27" s="82">
        <v>230.12342465753426</v>
      </c>
      <c r="D27" s="82">
        <v>243.87265753424657</v>
      </c>
      <c r="E27" s="82">
        <v>263.77032786885246</v>
      </c>
      <c r="F27" s="82">
        <v>316.13854794520546</v>
      </c>
      <c r="G27" s="82">
        <v>350.73709589041096</v>
      </c>
      <c r="H27" s="82">
        <v>346.84180821917806</v>
      </c>
      <c r="I27" s="82">
        <v>365.70133879781423</v>
      </c>
      <c r="J27" s="82">
        <v>341.32460273972595</v>
      </c>
      <c r="K27" s="82">
        <v>308.55227397260273</v>
      </c>
      <c r="L27" s="82">
        <v>305.66909589041092</v>
      </c>
      <c r="M27" s="82">
        <v>325.21579234972683</v>
      </c>
      <c r="N27" s="82">
        <v>325.63402739726035</v>
      </c>
      <c r="O27" s="82">
        <v>327.60194520547947</v>
      </c>
      <c r="P27" s="82">
        <v>314.03350684931513</v>
      </c>
      <c r="Q27" s="82">
        <v>268.57103825136619</v>
      </c>
      <c r="R27" s="82">
        <v>254.56986301369867</v>
      </c>
      <c r="S27" s="82">
        <v>220.5337534246575</v>
      </c>
      <c r="T27" s="82">
        <v>209.62846575342465</v>
      </c>
      <c r="U27" s="82">
        <v>206.90002732240433</v>
      </c>
      <c r="V27" s="82">
        <v>213.95799999999997</v>
      </c>
      <c r="W27" s="82">
        <v>211.22049315068494</v>
      </c>
      <c r="X27" s="82">
        <v>195.84641095890413</v>
      </c>
      <c r="Y27" s="82">
        <v>193.11898907103824</v>
      </c>
      <c r="Z27" s="82">
        <v>186.90372602739725</v>
      </c>
      <c r="AA27" s="82">
        <v>183.65057534246574</v>
      </c>
      <c r="AB27" s="82">
        <v>186.47561643835616</v>
      </c>
      <c r="AC27" s="82">
        <v>184.61068306010924</v>
      </c>
      <c r="AD27" s="82">
        <v>193.41947945205476</v>
      </c>
      <c r="AE27" s="82">
        <v>205.13736986301373</v>
      </c>
      <c r="AF27" s="82">
        <v>214.88706849315071</v>
      </c>
      <c r="AG27" s="82">
        <v>233.53355191256833</v>
      </c>
      <c r="AH27" s="82">
        <v>226.56493150684929</v>
      </c>
      <c r="AI27" s="82">
        <v>219.59832876712326</v>
      </c>
      <c r="AJ27" s="82">
        <v>218.12309589041101</v>
      </c>
      <c r="AK27" s="82">
        <v>210.68480874316941</v>
      </c>
      <c r="AL27" s="82">
        <v>202.82150684931509</v>
      </c>
      <c r="AM27" s="82">
        <v>196.18816438356168</v>
      </c>
      <c r="AN27" s="82">
        <v>188.31950684931508</v>
      </c>
      <c r="AO27" s="82">
        <v>184.83158469945354</v>
      </c>
      <c r="AP27" s="82">
        <v>187.13723287671235</v>
      </c>
      <c r="AQ27" s="82">
        <v>190.21090410958902</v>
      </c>
      <c r="AR27" s="82">
        <v>191.15736986301368</v>
      </c>
      <c r="AS27" s="82">
        <v>188.06565573770493</v>
      </c>
      <c r="AT27" s="82">
        <v>169.35197260273969</v>
      </c>
      <c r="AU27" s="82">
        <v>170.96879452054793</v>
      </c>
      <c r="AV27" s="82">
        <v>168.45652054794519</v>
      </c>
      <c r="AW27" s="82">
        <v>158.37792349726777</v>
      </c>
      <c r="AX27" s="82">
        <v>157.99813698630138</v>
      </c>
      <c r="AY27" s="82">
        <v>160.12901219178082</v>
      </c>
      <c r="AZ27" s="82">
        <v>163.61102378803739</v>
      </c>
      <c r="BA27" s="83">
        <v>164.49195596917261</v>
      </c>
      <c r="BB27" s="84">
        <v>5.3843082253215435E-3</v>
      </c>
      <c r="BC27" s="84">
        <v>-1.3345193544987533E-2</v>
      </c>
      <c r="BD27" s="84">
        <v>1.7035583038951701E-3</v>
      </c>
    </row>
    <row r="28" spans="1:56">
      <c r="A28" s="68" t="s">
        <v>55</v>
      </c>
      <c r="B28" s="82">
        <v>110.56994520547944</v>
      </c>
      <c r="C28" s="82">
        <v>134.50301369863013</v>
      </c>
      <c r="D28" s="82">
        <v>141.24945205479452</v>
      </c>
      <c r="E28" s="82">
        <v>159.5106010928962</v>
      </c>
      <c r="F28" s="82">
        <v>184.59260273972603</v>
      </c>
      <c r="G28" s="82">
        <v>207.46052054794521</v>
      </c>
      <c r="H28" s="82">
        <v>215.13027397260268</v>
      </c>
      <c r="I28" s="82">
        <v>227.92103825136613</v>
      </c>
      <c r="J28" s="82">
        <v>254.96443835616435</v>
      </c>
      <c r="K28" s="82">
        <v>223.22202739726029</v>
      </c>
      <c r="L28" s="82">
        <v>231.32172602739723</v>
      </c>
      <c r="M28" s="82">
        <v>246.88560109289617</v>
      </c>
      <c r="N28" s="82">
        <v>244.57098630136986</v>
      </c>
      <c r="O28" s="82">
        <v>246.7836164383562</v>
      </c>
      <c r="P28" s="82">
        <v>260.63898630136987</v>
      </c>
      <c r="Q28" s="82">
        <v>251.465218579235</v>
      </c>
      <c r="R28" s="82">
        <v>241.47353424657533</v>
      </c>
      <c r="S28" s="82">
        <v>224.32676712328765</v>
      </c>
      <c r="T28" s="82">
        <v>209.23460273972603</v>
      </c>
      <c r="U28" s="82">
        <v>211.63598360655737</v>
      </c>
      <c r="V28" s="82">
        <v>214.74591780821922</v>
      </c>
      <c r="W28" s="82">
        <v>225.11775342465756</v>
      </c>
      <c r="X28" s="82">
        <v>225.9098356164383</v>
      </c>
      <c r="Y28" s="82">
        <v>225.14459016393442</v>
      </c>
      <c r="Z28" s="82">
        <v>225.71158904109586</v>
      </c>
      <c r="AA28" s="82">
        <v>233.15975342465754</v>
      </c>
      <c r="AB28" s="82">
        <v>231.64854794520548</v>
      </c>
      <c r="AC28" s="82">
        <v>227.72336065573768</v>
      </c>
      <c r="AD28" s="82">
        <v>219.04989041095888</v>
      </c>
      <c r="AE28" s="82">
        <v>228.11545205479456</v>
      </c>
      <c r="AF28" s="82">
        <v>211.967397260274</v>
      </c>
      <c r="AG28" s="82">
        <v>214.94278688524588</v>
      </c>
      <c r="AH28" s="82">
        <v>212.98745205479449</v>
      </c>
      <c r="AI28" s="82">
        <v>223.9796438356164</v>
      </c>
      <c r="AJ28" s="82">
        <v>225.93575342465755</v>
      </c>
      <c r="AK28" s="82">
        <v>224.28737704918035</v>
      </c>
      <c r="AL28" s="82">
        <v>220.84613698630139</v>
      </c>
      <c r="AM28" s="82">
        <v>226.91386301369863</v>
      </c>
      <c r="AN28" s="82">
        <v>236.43747945205476</v>
      </c>
      <c r="AO28" s="82">
        <v>222.42087431693992</v>
      </c>
      <c r="AP28" s="82">
        <v>230.36463758904114</v>
      </c>
      <c r="AQ28" s="82">
        <v>223.36870317260275</v>
      </c>
      <c r="AR28" s="82">
        <v>225.84707493328767</v>
      </c>
      <c r="AS28" s="82">
        <v>223.40838363032785</v>
      </c>
      <c r="AT28" s="82">
        <v>211.79458996904108</v>
      </c>
      <c r="AU28" s="82">
        <v>221.92225479630139</v>
      </c>
      <c r="AV28" s="82">
        <v>204.36848297956143</v>
      </c>
      <c r="AW28" s="82">
        <v>193.46091881841514</v>
      </c>
      <c r="AX28" s="82">
        <v>191.32256517134229</v>
      </c>
      <c r="AY28" s="82">
        <v>182.72289000106289</v>
      </c>
      <c r="AZ28" s="82">
        <v>184.27925646892803</v>
      </c>
      <c r="BA28" s="83">
        <v>188.99310768983207</v>
      </c>
      <c r="BB28" s="84">
        <v>2.5579934015518724E-2</v>
      </c>
      <c r="BC28" s="84">
        <v>-2.2073840086475283E-2</v>
      </c>
      <c r="BD28" s="84">
        <v>1.9573040887440486E-3</v>
      </c>
    </row>
    <row r="29" spans="1:56">
      <c r="A29" s="68" t="s">
        <v>56</v>
      </c>
      <c r="B29" s="82">
        <v>1065.4967671232878</v>
      </c>
      <c r="C29" s="82">
        <v>1145.2225205479454</v>
      </c>
      <c r="D29" s="82">
        <v>1315.1567123287673</v>
      </c>
      <c r="E29" s="82">
        <v>1418.6572677595627</v>
      </c>
      <c r="F29" s="82">
        <v>1641.9334794520548</v>
      </c>
      <c r="G29" s="82">
        <v>1860.0378356164383</v>
      </c>
      <c r="H29" s="82">
        <v>2022.4169315068496</v>
      </c>
      <c r="I29" s="82">
        <v>2237.7283333333335</v>
      </c>
      <c r="J29" s="82">
        <v>2499.0793698630137</v>
      </c>
      <c r="K29" s="82">
        <v>2374.834164383562</v>
      </c>
      <c r="L29" s="82">
        <v>2181.4788767123287</v>
      </c>
      <c r="M29" s="82">
        <v>2349.0204918032787</v>
      </c>
      <c r="N29" s="82">
        <v>2272.0669863013695</v>
      </c>
      <c r="O29" s="82">
        <v>2398.8250410958904</v>
      </c>
      <c r="P29" s="82">
        <v>2388.3856438356161</v>
      </c>
      <c r="Q29" s="82">
        <v>2219.9893442622956</v>
      </c>
      <c r="R29" s="82">
        <v>2023.2968767123289</v>
      </c>
      <c r="S29" s="82">
        <v>1883.3158082191781</v>
      </c>
      <c r="T29" s="82">
        <v>1849.9806301369863</v>
      </c>
      <c r="U29" s="82">
        <v>1786.5480601092897</v>
      </c>
      <c r="V29" s="82">
        <v>1769.0617808219179</v>
      </c>
      <c r="W29" s="82">
        <v>1809.7049863013694</v>
      </c>
      <c r="X29" s="82">
        <v>1824.2017534246572</v>
      </c>
      <c r="Y29" s="82">
        <v>1807.4407923497263</v>
      </c>
      <c r="Z29" s="82">
        <v>1857.1613972602743</v>
      </c>
      <c r="AA29" s="82">
        <v>1894.606191780822</v>
      </c>
      <c r="AB29" s="82">
        <v>2001.1281917808221</v>
      </c>
      <c r="AC29" s="82">
        <v>1995.7184153005464</v>
      </c>
      <c r="AD29" s="82">
        <v>1925.5160273972606</v>
      </c>
      <c r="AE29" s="82">
        <v>1864.2337534246576</v>
      </c>
      <c r="AF29" s="82">
        <v>1879.2989863013695</v>
      </c>
      <c r="AG29" s="82">
        <v>1916.4871857923497</v>
      </c>
      <c r="AH29" s="82">
        <v>1936.2842739726025</v>
      </c>
      <c r="AI29" s="82">
        <v>2002.5381917808222</v>
      </c>
      <c r="AJ29" s="82">
        <v>2030.2023561643832</v>
      </c>
      <c r="AK29" s="82">
        <v>1994.0959016393444</v>
      </c>
      <c r="AL29" s="82">
        <v>2009.8773150684926</v>
      </c>
      <c r="AM29" s="82">
        <v>1953.4040547945203</v>
      </c>
      <c r="AN29" s="82">
        <v>1951.5010958904111</v>
      </c>
      <c r="AO29" s="82">
        <v>1963.2778142076506</v>
      </c>
      <c r="AP29" s="82">
        <v>1946.1515589041096</v>
      </c>
      <c r="AQ29" s="82">
        <v>1942.2479917808223</v>
      </c>
      <c r="AR29" s="82">
        <v>1911.4177835616438</v>
      </c>
      <c r="AS29" s="82">
        <v>1889.1522240437159</v>
      </c>
      <c r="AT29" s="82">
        <v>1822.3043726027399</v>
      </c>
      <c r="AU29" s="82">
        <v>1762.8717972602742</v>
      </c>
      <c r="AV29" s="82">
        <v>1730.2104443287669</v>
      </c>
      <c r="AW29" s="82">
        <v>1676.386791967213</v>
      </c>
      <c r="AX29" s="82">
        <v>1664.4969095890408</v>
      </c>
      <c r="AY29" s="82">
        <v>1616.4014515068491</v>
      </c>
      <c r="AZ29" s="82">
        <v>1616.4850715068494</v>
      </c>
      <c r="BA29" s="83">
        <v>1601.5683347359427</v>
      </c>
      <c r="BB29" s="84">
        <v>-9.2278840267925322E-3</v>
      </c>
      <c r="BC29" s="84">
        <v>-1.8388802243927915E-2</v>
      </c>
      <c r="BD29" s="84">
        <v>1.6586616772958165E-2</v>
      </c>
    </row>
    <row r="30" spans="1:56">
      <c r="A30" s="68" t="s">
        <v>57</v>
      </c>
      <c r="B30" s="82">
        <v>1708.631506849315</v>
      </c>
      <c r="C30" s="82">
        <v>1915.9679452054795</v>
      </c>
      <c r="D30" s="82">
        <v>1997.3059726027395</v>
      </c>
      <c r="E30" s="82">
        <v>2233.0233606557381</v>
      </c>
      <c r="F30" s="82">
        <v>2520.9282465753422</v>
      </c>
      <c r="G30" s="82">
        <v>2765.0503561643836</v>
      </c>
      <c r="H30" s="82">
        <v>2888.1091232876711</v>
      </c>
      <c r="I30" s="82">
        <v>3036.9309289617486</v>
      </c>
      <c r="J30" s="82">
        <v>3249.3259726027395</v>
      </c>
      <c r="K30" s="82">
        <v>2956.8066575342468</v>
      </c>
      <c r="L30" s="82">
        <v>2874.8489315068491</v>
      </c>
      <c r="M30" s="82">
        <v>3097.3940983606553</v>
      </c>
      <c r="N30" s="82">
        <v>3072.8450410958908</v>
      </c>
      <c r="O30" s="82">
        <v>3229.5904109589037</v>
      </c>
      <c r="P30" s="82">
        <v>3336.6006575342471</v>
      </c>
      <c r="Q30" s="82">
        <v>3014.4419945355198</v>
      </c>
      <c r="R30" s="82">
        <v>2753.7035616438357</v>
      </c>
      <c r="S30" s="82">
        <v>2608.4929863013699</v>
      </c>
      <c r="T30" s="82">
        <v>2564.0378904109593</v>
      </c>
      <c r="U30" s="82">
        <v>2555.1743715846997</v>
      </c>
      <c r="V30" s="82">
        <v>2643.4958356164384</v>
      </c>
      <c r="W30" s="82">
        <v>2778.5496164383562</v>
      </c>
      <c r="X30" s="82">
        <v>2719.6810410958901</v>
      </c>
      <c r="Y30" s="82">
        <v>2723.1808469945358</v>
      </c>
      <c r="Z30" s="82">
        <v>2571.505698630137</v>
      </c>
      <c r="AA30" s="82">
        <v>2684.6247671232873</v>
      </c>
      <c r="AB30" s="82">
        <v>2810.1761917808217</v>
      </c>
      <c r="AC30" s="82">
        <v>2827.1345355191261</v>
      </c>
      <c r="AD30" s="82">
        <v>2881.4439452054798</v>
      </c>
      <c r="AE30" s="82">
        <v>2859.0728493150682</v>
      </c>
      <c r="AF30" s="82">
        <v>2860.302712328767</v>
      </c>
      <c r="AG30" s="82">
        <v>2900.2643442622953</v>
      </c>
      <c r="AH30" s="82">
        <v>2895.4687671232873</v>
      </c>
      <c r="AI30" s="82">
        <v>2897.9416164383565</v>
      </c>
      <c r="AJ30" s="82">
        <v>2805.9283561643838</v>
      </c>
      <c r="AK30" s="82">
        <v>2745.8949453551913</v>
      </c>
      <c r="AL30" s="82">
        <v>2786.8071506849315</v>
      </c>
      <c r="AM30" s="82">
        <v>2696.6031780821922</v>
      </c>
      <c r="AN30" s="82">
        <v>2648.1526849315069</v>
      </c>
      <c r="AO30" s="82">
        <v>2619.0208196721314</v>
      </c>
      <c r="AP30" s="82">
        <v>2591.5026027397262</v>
      </c>
      <c r="AQ30" s="82">
        <v>2609.16906849315</v>
      </c>
      <c r="AR30" s="82">
        <v>2380.4161917808219</v>
      </c>
      <c r="AS30" s="82">
        <v>2502.1008196721314</v>
      </c>
      <c r="AT30" s="82">
        <v>2408.7555342465748</v>
      </c>
      <c r="AU30" s="82">
        <v>2444.8530410958901</v>
      </c>
      <c r="AV30" s="82">
        <v>2368.7293972602743</v>
      </c>
      <c r="AW30" s="82">
        <v>2355.7766666666666</v>
      </c>
      <c r="AX30" s="82">
        <v>2408.071479452055</v>
      </c>
      <c r="AY30" s="82">
        <v>2347.8105479452047</v>
      </c>
      <c r="AZ30" s="82">
        <v>2339.8032602739722</v>
      </c>
      <c r="BA30" s="83">
        <v>2394.4768142076505</v>
      </c>
      <c r="BB30" s="84">
        <v>2.336673123845312E-2</v>
      </c>
      <c r="BC30" s="84">
        <v>-1.016508412105499E-2</v>
      </c>
      <c r="BD30" s="84">
        <v>2.4798360724048805E-2</v>
      </c>
    </row>
    <row r="31" spans="1:56">
      <c r="A31" s="68" t="s">
        <v>58</v>
      </c>
      <c r="B31" s="82">
        <v>84.770630136986298</v>
      </c>
      <c r="C31" s="82">
        <v>92.82145205479452</v>
      </c>
      <c r="D31" s="82">
        <v>109.21298630136987</v>
      </c>
      <c r="E31" s="82">
        <v>112.2417213114754</v>
      </c>
      <c r="F31" s="82">
        <v>119.9482191780822</v>
      </c>
      <c r="G31" s="82">
        <v>129.852301369863</v>
      </c>
      <c r="H31" s="82">
        <v>143.3420821917808</v>
      </c>
      <c r="I31" s="82">
        <v>164.9010655737705</v>
      </c>
      <c r="J31" s="82">
        <v>192.44087671232876</v>
      </c>
      <c r="K31" s="82">
        <v>179.70227397260271</v>
      </c>
      <c r="L31" s="82">
        <v>190.96857534246573</v>
      </c>
      <c r="M31" s="82">
        <v>203.19092896174865</v>
      </c>
      <c r="N31" s="82">
        <v>208.2094520547945</v>
      </c>
      <c r="O31" s="82">
        <v>228.01383561643837</v>
      </c>
      <c r="P31" s="82">
        <v>240.88323287671233</v>
      </c>
      <c r="Q31" s="82">
        <v>246.01008196721313</v>
      </c>
      <c r="R31" s="82">
        <v>231.49717808219177</v>
      </c>
      <c r="S31" s="82">
        <v>236.59246575342462</v>
      </c>
      <c r="T31" s="82">
        <v>226.77109589041095</v>
      </c>
      <c r="U31" s="82">
        <v>232.09049180327864</v>
      </c>
      <c r="V31" s="82">
        <v>241.9347397260274</v>
      </c>
      <c r="W31" s="82">
        <v>244.39463013698628</v>
      </c>
      <c r="X31" s="82">
        <v>265.42824657534248</v>
      </c>
      <c r="Y31" s="82">
        <v>273.28584699453558</v>
      </c>
      <c r="Z31" s="82">
        <v>297.58367123287667</v>
      </c>
      <c r="AA31" s="82">
        <v>298.35098630136986</v>
      </c>
      <c r="AB31" s="82">
        <v>302.90991780821906</v>
      </c>
      <c r="AC31" s="82">
        <v>308.40196721311474</v>
      </c>
      <c r="AD31" s="82">
        <v>315.67356164383557</v>
      </c>
      <c r="AE31" s="82">
        <v>325.61246575342471</v>
      </c>
      <c r="AF31" s="82">
        <v>337.67991780821922</v>
      </c>
      <c r="AG31" s="82">
        <v>353.94852459016397</v>
      </c>
      <c r="AH31" s="82">
        <v>360.87268493150674</v>
      </c>
      <c r="AI31" s="82">
        <v>379.92630136986298</v>
      </c>
      <c r="AJ31" s="82">
        <v>367.75076712328763</v>
      </c>
      <c r="AK31" s="82">
        <v>383.78980874316943</v>
      </c>
      <c r="AL31" s="82">
        <v>393.22613698630141</v>
      </c>
      <c r="AM31" s="82">
        <v>394.72369863013699</v>
      </c>
      <c r="AN31" s="82">
        <v>414.55024657534256</v>
      </c>
      <c r="AO31" s="82">
        <v>408.63333333333333</v>
      </c>
      <c r="AP31" s="82">
        <v>411.94794520547947</v>
      </c>
      <c r="AQ31" s="82">
        <v>434.3244657534247</v>
      </c>
      <c r="AR31" s="82">
        <v>435.44786301369874</v>
      </c>
      <c r="AS31" s="82">
        <v>414.21975409836068</v>
      </c>
      <c r="AT31" s="82">
        <v>398.42794520547943</v>
      </c>
      <c r="AU31" s="82">
        <v>369.20756164383556</v>
      </c>
      <c r="AV31" s="82">
        <v>347.89553424657538</v>
      </c>
      <c r="AW31" s="82">
        <v>312.28207650273231</v>
      </c>
      <c r="AX31" s="82">
        <v>294.99657534246575</v>
      </c>
      <c r="AY31" s="82">
        <v>293.85857534246566</v>
      </c>
      <c r="AZ31" s="82">
        <v>305.85953328694063</v>
      </c>
      <c r="BA31" s="83">
        <v>313.43629211968056</v>
      </c>
      <c r="BB31" s="84">
        <v>2.4772021167088543E-2</v>
      </c>
      <c r="BC31" s="84">
        <v>-2.9338133891993023E-2</v>
      </c>
      <c r="BD31" s="84">
        <v>3.2460979324889466E-3</v>
      </c>
    </row>
    <row r="32" spans="1:56">
      <c r="A32" s="68" t="s">
        <v>59</v>
      </c>
      <c r="B32" s="82">
        <v>73.122465753424663</v>
      </c>
      <c r="C32" s="82">
        <v>80.924520547945207</v>
      </c>
      <c r="D32" s="82">
        <v>86.060657534246573</v>
      </c>
      <c r="E32" s="82">
        <v>90.228633879781412</v>
      </c>
      <c r="F32" s="82">
        <v>101.01169863013699</v>
      </c>
      <c r="G32" s="82">
        <v>117.52627397260275</v>
      </c>
      <c r="H32" s="82">
        <v>132.69871232876713</v>
      </c>
      <c r="I32" s="82">
        <v>144.06877049180329</v>
      </c>
      <c r="J32" s="82">
        <v>163.10531506849318</v>
      </c>
      <c r="K32" s="82">
        <v>178.35378082191781</v>
      </c>
      <c r="L32" s="82">
        <v>202.53509589041099</v>
      </c>
      <c r="M32" s="82">
        <v>212.47114754098362</v>
      </c>
      <c r="N32" s="82">
        <v>225.91723287671235</v>
      </c>
      <c r="O32" s="82">
        <v>249.26156164383559</v>
      </c>
      <c r="P32" s="82">
        <v>236.21342465753426</v>
      </c>
      <c r="Q32" s="82">
        <v>230.51306010928963</v>
      </c>
      <c r="R32" s="82">
        <v>221.39547945205476</v>
      </c>
      <c r="S32" s="82">
        <v>210.48786301369864</v>
      </c>
      <c r="T32" s="82">
        <v>199.95668493150686</v>
      </c>
      <c r="U32" s="82">
        <v>207.73161202185793</v>
      </c>
      <c r="V32" s="82">
        <v>212.13501369863013</v>
      </c>
      <c r="W32" s="82">
        <v>197.3965479452055</v>
      </c>
      <c r="X32" s="82">
        <v>206.55487671232873</v>
      </c>
      <c r="Y32" s="82">
        <v>192.34431693989072</v>
      </c>
      <c r="Z32" s="82">
        <v>188.36547945205479</v>
      </c>
      <c r="AA32" s="82">
        <v>195.4628493150685</v>
      </c>
      <c r="AB32" s="82">
        <v>166.27923287671234</v>
      </c>
      <c r="AC32" s="82">
        <v>168.2515027322404</v>
      </c>
      <c r="AD32" s="82">
        <v>160.09972602739725</v>
      </c>
      <c r="AE32" s="82">
        <v>166.94227397260269</v>
      </c>
      <c r="AF32" s="82">
        <v>156.83172602739725</v>
      </c>
      <c r="AG32" s="82">
        <v>145.33612021857928</v>
      </c>
      <c r="AH32" s="82">
        <v>148.09180821917803</v>
      </c>
      <c r="AI32" s="82">
        <v>154.66849315068492</v>
      </c>
      <c r="AJ32" s="82">
        <v>148.55501369863015</v>
      </c>
      <c r="AK32" s="82">
        <v>143.5581693989071</v>
      </c>
      <c r="AL32" s="82">
        <v>140.92610958904109</v>
      </c>
      <c r="AM32" s="82">
        <v>139.25246575342464</v>
      </c>
      <c r="AN32" s="82">
        <v>131.30616438356165</v>
      </c>
      <c r="AO32" s="82">
        <v>135.85237704918032</v>
      </c>
      <c r="AP32" s="82">
        <v>157.78227397260272</v>
      </c>
      <c r="AQ32" s="82">
        <v>168.30167123287674</v>
      </c>
      <c r="AR32" s="82">
        <v>168.40252054794516</v>
      </c>
      <c r="AS32" s="82">
        <v>163.68387978142079</v>
      </c>
      <c r="AT32" s="82">
        <v>153.54304109589046</v>
      </c>
      <c r="AU32" s="82">
        <v>146.14030136986301</v>
      </c>
      <c r="AV32" s="82">
        <v>138.52672488584474</v>
      </c>
      <c r="AW32" s="82">
        <v>128.55523110200363</v>
      </c>
      <c r="AX32" s="82">
        <v>129.25428652968037</v>
      </c>
      <c r="AY32" s="82">
        <v>143.67192367832052</v>
      </c>
      <c r="AZ32" s="82">
        <v>153.08201308629774</v>
      </c>
      <c r="BA32" s="83">
        <v>154.43441352109781</v>
      </c>
      <c r="BB32" s="84">
        <v>8.8344829515514256E-3</v>
      </c>
      <c r="BC32" s="84">
        <v>-3.0196575193967012E-3</v>
      </c>
      <c r="BD32" s="84">
        <v>1.599397526833178E-3</v>
      </c>
    </row>
    <row r="33" spans="1:56">
      <c r="A33" s="68" t="s">
        <v>60</v>
      </c>
      <c r="B33" s="82">
        <v>46.549260273972607</v>
      </c>
      <c r="C33" s="82">
        <v>52.169479452054802</v>
      </c>
      <c r="D33" s="82">
        <v>58.485013698630148</v>
      </c>
      <c r="E33" s="82">
        <v>64.806420765027326</v>
      </c>
      <c r="F33" s="82">
        <v>70.942575342465759</v>
      </c>
      <c r="G33" s="82">
        <v>79.345972602739721</v>
      </c>
      <c r="H33" s="82">
        <v>87.806739726027374</v>
      </c>
      <c r="I33" s="82">
        <v>96.223415300546449</v>
      </c>
      <c r="J33" s="82">
        <v>104.45610958904111</v>
      </c>
      <c r="K33" s="82">
        <v>103.46353424657535</v>
      </c>
      <c r="L33" s="82">
        <v>101.28128767123289</v>
      </c>
      <c r="M33" s="82">
        <v>102.66978142076502</v>
      </c>
      <c r="N33" s="82">
        <v>110.12945205479453</v>
      </c>
      <c r="O33" s="82">
        <v>119.86706849315067</v>
      </c>
      <c r="P33" s="82">
        <v>125.50071232876711</v>
      </c>
      <c r="Q33" s="82">
        <v>112.97644808743169</v>
      </c>
      <c r="R33" s="82">
        <v>101.44772602739725</v>
      </c>
      <c r="S33" s="82">
        <v>89.928383561643841</v>
      </c>
      <c r="T33" s="82">
        <v>81.788301369863007</v>
      </c>
      <c r="U33" s="82">
        <v>80.18978142076503</v>
      </c>
      <c r="V33" s="82">
        <v>80.242082191780824</v>
      </c>
      <c r="W33" s="82">
        <v>97.850164383561648</v>
      </c>
      <c r="X33" s="82">
        <v>86.668000000000006</v>
      </c>
      <c r="Y33" s="82">
        <v>79.50396174863387</v>
      </c>
      <c r="Z33" s="82">
        <v>82.129753424657537</v>
      </c>
      <c r="AA33" s="82">
        <v>90.396630136986303</v>
      </c>
      <c r="AB33" s="82">
        <v>98.721397260273974</v>
      </c>
      <c r="AC33" s="82">
        <v>103.00199453551912</v>
      </c>
      <c r="AD33" s="82">
        <v>104.61876712328768</v>
      </c>
      <c r="AE33" s="82">
        <v>113.83931506849316</v>
      </c>
      <c r="AF33" s="82">
        <v>116.22616438356165</v>
      </c>
      <c r="AG33" s="82">
        <v>121.89617486338798</v>
      </c>
      <c r="AH33" s="82">
        <v>133.12819178082191</v>
      </c>
      <c r="AI33" s="82">
        <v>148.85654794520548</v>
      </c>
      <c r="AJ33" s="82">
        <v>168.28794520547945</v>
      </c>
      <c r="AK33" s="82">
        <v>166.57928961748632</v>
      </c>
      <c r="AL33" s="82">
        <v>181.52682191780821</v>
      </c>
      <c r="AM33" s="82">
        <v>178.63008219178084</v>
      </c>
      <c r="AN33" s="82">
        <v>174.65846575342471</v>
      </c>
      <c r="AO33" s="82">
        <v>180.51218579234975</v>
      </c>
      <c r="AP33" s="82">
        <v>190.66243835616436</v>
      </c>
      <c r="AQ33" s="82">
        <v>191.02224657534245</v>
      </c>
      <c r="AR33" s="82">
        <v>194.9567945205479</v>
      </c>
      <c r="AS33" s="82">
        <v>187.2256557377049</v>
      </c>
      <c r="AT33" s="82">
        <v>166.38392876712328</v>
      </c>
      <c r="AU33" s="82">
        <v>158.43523287671232</v>
      </c>
      <c r="AV33" s="82">
        <v>143.00331506849321</v>
      </c>
      <c r="AW33" s="82">
        <v>134.6749726775956</v>
      </c>
      <c r="AX33" s="82">
        <v>136.7617808219178</v>
      </c>
      <c r="AY33" s="82">
        <v>135.52736986301369</v>
      </c>
      <c r="AZ33" s="82">
        <v>142.45517808219176</v>
      </c>
      <c r="BA33" s="83">
        <v>146.57366926814476</v>
      </c>
      <c r="BB33" s="84">
        <v>2.8910786125140087E-2</v>
      </c>
      <c r="BC33" s="84">
        <v>-2.872701437344638E-2</v>
      </c>
      <c r="BD33" s="84">
        <v>1.5179878550470145E-3</v>
      </c>
    </row>
    <row r="34" spans="1:56">
      <c r="A34" s="68" t="s">
        <v>61</v>
      </c>
      <c r="B34" s="82">
        <v>978.98591780821914</v>
      </c>
      <c r="C34" s="82">
        <v>1079.862109589041</v>
      </c>
      <c r="D34" s="82">
        <v>1198.5329041095893</v>
      </c>
      <c r="E34" s="82">
        <v>1318.6650546448088</v>
      </c>
      <c r="F34" s="82">
        <v>1462.6036438356164</v>
      </c>
      <c r="G34" s="82">
        <v>1658.8880273972604</v>
      </c>
      <c r="H34" s="82">
        <v>1789.8739178082192</v>
      </c>
      <c r="I34" s="82">
        <v>1885.6218032786883</v>
      </c>
      <c r="J34" s="82">
        <v>1982.7946027397259</v>
      </c>
      <c r="K34" s="82">
        <v>1927.03101369863</v>
      </c>
      <c r="L34" s="82">
        <v>1814.7025479452057</v>
      </c>
      <c r="M34" s="82">
        <v>1890.7385792349723</v>
      </c>
      <c r="N34" s="82">
        <v>1844.1175068493153</v>
      </c>
      <c r="O34" s="82">
        <v>1975.5924383561644</v>
      </c>
      <c r="P34" s="82">
        <v>2035.5127123287668</v>
      </c>
      <c r="Q34" s="82">
        <v>1929.2932240437156</v>
      </c>
      <c r="R34" s="82">
        <v>1900.2214520547943</v>
      </c>
      <c r="S34" s="82">
        <v>1809.3663287671232</v>
      </c>
      <c r="T34" s="82">
        <v>1815.8130684931505</v>
      </c>
      <c r="U34" s="82">
        <v>1732.337950819672</v>
      </c>
      <c r="V34" s="82">
        <v>1725.9259452054794</v>
      </c>
      <c r="W34" s="82">
        <v>1765.9276712328772</v>
      </c>
      <c r="X34" s="82">
        <v>1845.156493150685</v>
      </c>
      <c r="Y34" s="82">
        <v>1876.3316120218578</v>
      </c>
      <c r="Z34" s="82">
        <v>1909.0724109589037</v>
      </c>
      <c r="AA34" s="82">
        <v>1924.4296986301374</v>
      </c>
      <c r="AB34" s="82">
        <v>1900.6361369863016</v>
      </c>
      <c r="AC34" s="82">
        <v>1931.9426775956283</v>
      </c>
      <c r="AD34" s="82">
        <v>1906.193397260274</v>
      </c>
      <c r="AE34" s="82">
        <v>1903.5200821917806</v>
      </c>
      <c r="AF34" s="82">
        <v>1971.7108493150686</v>
      </c>
      <c r="AG34" s="82">
        <v>1941.9385519125685</v>
      </c>
      <c r="AH34" s="82">
        <v>1954.1367397260271</v>
      </c>
      <c r="AI34" s="82">
        <v>1955.2432602739723</v>
      </c>
      <c r="AJ34" s="82">
        <v>1962.4675342465753</v>
      </c>
      <c r="AK34" s="82">
        <v>1928.0279508196718</v>
      </c>
      <c r="AL34" s="82">
        <v>1918.72202739726</v>
      </c>
      <c r="AM34" s="82">
        <v>1914.7614794520548</v>
      </c>
      <c r="AN34" s="82">
        <v>1900.4580273972604</v>
      </c>
      <c r="AO34" s="82">
        <v>1849.8953825136614</v>
      </c>
      <c r="AP34" s="82">
        <v>1797.6597698630137</v>
      </c>
      <c r="AQ34" s="82">
        <v>1791.1075890410959</v>
      </c>
      <c r="AR34" s="82">
        <v>1740.3403123287671</v>
      </c>
      <c r="AS34" s="82">
        <v>1661.3496065573772</v>
      </c>
      <c r="AT34" s="82">
        <v>1562.7964273972605</v>
      </c>
      <c r="AU34" s="82">
        <v>1532.2173753424656</v>
      </c>
      <c r="AV34" s="82">
        <v>1475.4690475572372</v>
      </c>
      <c r="AW34" s="82">
        <v>1345.8426513565587</v>
      </c>
      <c r="AX34" s="82">
        <v>1259.5710364178026</v>
      </c>
      <c r="AY34" s="82">
        <v>1184.0996700929081</v>
      </c>
      <c r="AZ34" s="82">
        <v>1221.7138190115404</v>
      </c>
      <c r="BA34" s="83">
        <v>1232.3626581402636</v>
      </c>
      <c r="BB34" s="84">
        <v>8.7163122517013303E-3</v>
      </c>
      <c r="BC34" s="84">
        <v>-3.7886743357773867E-2</v>
      </c>
      <c r="BD34" s="84">
        <v>1.2762944104565327E-2</v>
      </c>
    </row>
    <row r="35" spans="1:56">
      <c r="A35" s="68" t="s">
        <v>62</v>
      </c>
      <c r="B35" s="82" t="s">
        <v>19</v>
      </c>
      <c r="C35" s="82" t="s">
        <v>19</v>
      </c>
      <c r="D35" s="82" t="s">
        <v>19</v>
      </c>
      <c r="E35" s="82" t="s">
        <v>19</v>
      </c>
      <c r="F35" s="82" t="s">
        <v>19</v>
      </c>
      <c r="G35" s="82" t="s">
        <v>19</v>
      </c>
      <c r="H35" s="82" t="s">
        <v>19</v>
      </c>
      <c r="I35" s="82" t="s">
        <v>19</v>
      </c>
      <c r="J35" s="82" t="s">
        <v>19</v>
      </c>
      <c r="K35" s="82" t="s">
        <v>19</v>
      </c>
      <c r="L35" s="82" t="s">
        <v>19</v>
      </c>
      <c r="M35" s="82" t="s">
        <v>19</v>
      </c>
      <c r="N35" s="82" t="s">
        <v>19</v>
      </c>
      <c r="O35" s="82" t="s">
        <v>19</v>
      </c>
      <c r="P35" s="82" t="s">
        <v>19</v>
      </c>
      <c r="Q35" s="82" t="s">
        <v>19</v>
      </c>
      <c r="R35" s="82" t="s">
        <v>19</v>
      </c>
      <c r="S35" s="82" t="s">
        <v>19</v>
      </c>
      <c r="T35" s="82" t="s">
        <v>19</v>
      </c>
      <c r="U35" s="82" t="s">
        <v>19</v>
      </c>
      <c r="V35" s="82">
        <v>421.05728767123264</v>
      </c>
      <c r="W35" s="82">
        <v>384.11093150684979</v>
      </c>
      <c r="X35" s="82">
        <v>371.78821917808222</v>
      </c>
      <c r="Y35" s="82">
        <v>372.83377049180342</v>
      </c>
      <c r="Z35" s="82">
        <v>382.03657534246611</v>
      </c>
      <c r="AA35" s="82">
        <v>440.62106836313319</v>
      </c>
      <c r="AB35" s="82">
        <v>444.92976818496447</v>
      </c>
      <c r="AC35" s="82">
        <v>414.88114754098348</v>
      </c>
      <c r="AD35" s="82">
        <v>320</v>
      </c>
      <c r="AE35" s="82">
        <v>247.10164383561641</v>
      </c>
      <c r="AF35" s="82">
        <v>242.44027397260277</v>
      </c>
      <c r="AG35" s="82">
        <v>204.88729508196727</v>
      </c>
      <c r="AH35" s="82">
        <v>206.98068493150686</v>
      </c>
      <c r="AI35" s="82">
        <v>172.13712328767127</v>
      </c>
      <c r="AJ35" s="82">
        <v>143.87561643835616</v>
      </c>
      <c r="AK35" s="82">
        <v>146.89975409836066</v>
      </c>
      <c r="AL35" s="82">
        <v>156.86468493150684</v>
      </c>
      <c r="AM35" s="82">
        <v>169.43512328767125</v>
      </c>
      <c r="AN35" s="82">
        <v>182.61747945205477</v>
      </c>
      <c r="AO35" s="82">
        <v>188.54915186975907</v>
      </c>
      <c r="AP35" s="82">
        <v>193.19080048586508</v>
      </c>
      <c r="AQ35" s="82">
        <v>220.59193342313432</v>
      </c>
      <c r="AR35" s="82">
        <v>241.51904352874394</v>
      </c>
      <c r="AS35" s="82">
        <v>241.15602019529445</v>
      </c>
      <c r="AT35" s="82">
        <v>198.9074781071468</v>
      </c>
      <c r="AU35" s="82">
        <v>211.25451645464986</v>
      </c>
      <c r="AV35" s="82">
        <v>243.67948174299698</v>
      </c>
      <c r="AW35" s="82">
        <v>245.13672337145147</v>
      </c>
      <c r="AX35" s="82">
        <v>260.30335720766254</v>
      </c>
      <c r="AY35" s="82">
        <v>265.44865500248704</v>
      </c>
      <c r="AZ35" s="82">
        <v>288.59916422547889</v>
      </c>
      <c r="BA35" s="83">
        <v>286.81977525014668</v>
      </c>
      <c r="BB35" s="84">
        <v>-6.1656068204757331E-3</v>
      </c>
      <c r="BC35" s="84">
        <v>4.0952380537285116E-2</v>
      </c>
      <c r="BD35" s="84">
        <v>2.9704444024016884E-3</v>
      </c>
    </row>
    <row r="36" spans="1:56">
      <c r="A36" s="68" t="s">
        <v>63</v>
      </c>
      <c r="B36" s="82" t="s">
        <v>19</v>
      </c>
      <c r="C36" s="82" t="s">
        <v>19</v>
      </c>
      <c r="D36" s="82" t="s">
        <v>19</v>
      </c>
      <c r="E36" s="82" t="s">
        <v>19</v>
      </c>
      <c r="F36" s="82" t="s">
        <v>19</v>
      </c>
      <c r="G36" s="82" t="s">
        <v>19</v>
      </c>
      <c r="H36" s="82" t="s">
        <v>19</v>
      </c>
      <c r="I36" s="82" t="s">
        <v>19</v>
      </c>
      <c r="J36" s="82" t="s">
        <v>19</v>
      </c>
      <c r="K36" s="82" t="s">
        <v>19</v>
      </c>
      <c r="L36" s="82" t="s">
        <v>19</v>
      </c>
      <c r="M36" s="82" t="s">
        <v>19</v>
      </c>
      <c r="N36" s="82" t="s">
        <v>19</v>
      </c>
      <c r="O36" s="82" t="s">
        <v>19</v>
      </c>
      <c r="P36" s="82" t="s">
        <v>19</v>
      </c>
      <c r="Q36" s="82" t="s">
        <v>19</v>
      </c>
      <c r="R36" s="82" t="s">
        <v>19</v>
      </c>
      <c r="S36" s="82" t="s">
        <v>19</v>
      </c>
      <c r="T36" s="82" t="s">
        <v>19</v>
      </c>
      <c r="U36" s="82" t="s">
        <v>19</v>
      </c>
      <c r="V36" s="82">
        <v>167.16797260273981</v>
      </c>
      <c r="W36" s="82">
        <v>139.91347945205476</v>
      </c>
      <c r="X36" s="82">
        <v>153.58065753424663</v>
      </c>
      <c r="Y36" s="82">
        <v>147.32046448087436</v>
      </c>
      <c r="Z36" s="82">
        <v>151.61350684931512</v>
      </c>
      <c r="AA36" s="82">
        <v>144.98112328767129</v>
      </c>
      <c r="AB36" s="82">
        <v>159.56375342465751</v>
      </c>
      <c r="AC36" s="82">
        <v>83.698469945355185</v>
      </c>
      <c r="AD36" s="82">
        <v>72.746767123287668</v>
      </c>
      <c r="AE36" s="82">
        <v>67.113945205479453</v>
      </c>
      <c r="AF36" s="82">
        <v>62.058849315068485</v>
      </c>
      <c r="AG36" s="82">
        <v>63.962240437158464</v>
      </c>
      <c r="AH36" s="82">
        <v>64.422301369863007</v>
      </c>
      <c r="AI36" s="82">
        <v>73.347698630136975</v>
      </c>
      <c r="AJ36" s="82">
        <v>61.093232876712328</v>
      </c>
      <c r="AK36" s="82">
        <v>47.986502732240439</v>
      </c>
      <c r="AL36" s="82">
        <v>54.756630136986303</v>
      </c>
      <c r="AM36" s="82">
        <v>51.462931506849309</v>
      </c>
      <c r="AN36" s="82">
        <v>49.748027397260273</v>
      </c>
      <c r="AO36" s="82">
        <v>53.35998633879781</v>
      </c>
      <c r="AP36" s="82">
        <v>57.141087671232881</v>
      </c>
      <c r="AQ36" s="82">
        <v>57.959153424657543</v>
      </c>
      <c r="AR36" s="82">
        <v>58.378465753424663</v>
      </c>
      <c r="AS36" s="82">
        <v>62.789153005464492</v>
      </c>
      <c r="AT36" s="82">
        <v>53.638265753424655</v>
      </c>
      <c r="AU36" s="82">
        <v>55.076405479452056</v>
      </c>
      <c r="AV36" s="82">
        <v>53.352619178082193</v>
      </c>
      <c r="AW36" s="82">
        <v>54.598991803278679</v>
      </c>
      <c r="AX36" s="82">
        <v>53.250227397260275</v>
      </c>
      <c r="AY36" s="82">
        <v>52.58776164383562</v>
      </c>
      <c r="AZ36" s="82">
        <v>57.101008219178077</v>
      </c>
      <c r="BA36" s="83">
        <v>60.810327868852454</v>
      </c>
      <c r="BB36" s="84">
        <v>6.4960668215111372E-2</v>
      </c>
      <c r="BC36" s="84">
        <v>-7.0163361965192017E-5</v>
      </c>
      <c r="BD36" s="84">
        <v>6.2978118530602177E-4</v>
      </c>
    </row>
    <row r="37" spans="1:56">
      <c r="A37" s="68" t="s">
        <v>64</v>
      </c>
      <c r="B37" s="82">
        <v>477.89186301369864</v>
      </c>
      <c r="C37" s="82">
        <v>521.75953424657541</v>
      </c>
      <c r="D37" s="82">
        <v>533.56271232876713</v>
      </c>
      <c r="E37" s="82">
        <v>572.52333333333343</v>
      </c>
      <c r="F37" s="82">
        <v>625.22282191780823</v>
      </c>
      <c r="G37" s="82">
        <v>699.74630136986298</v>
      </c>
      <c r="H37" s="82">
        <v>695.6861917808219</v>
      </c>
      <c r="I37" s="82">
        <v>776.91101092896179</v>
      </c>
      <c r="J37" s="82">
        <v>808.20104109589045</v>
      </c>
      <c r="K37" s="82">
        <v>697.97679452054786</v>
      </c>
      <c r="L37" s="82">
        <v>687.90180821917795</v>
      </c>
      <c r="M37" s="82">
        <v>771.36459016393439</v>
      </c>
      <c r="N37" s="82">
        <v>744.16109589041093</v>
      </c>
      <c r="O37" s="82">
        <v>774.94858904109583</v>
      </c>
      <c r="P37" s="82">
        <v>838.54846575342458</v>
      </c>
      <c r="Q37" s="82">
        <v>779.5431147540985</v>
      </c>
      <c r="R37" s="82">
        <v>725.92879452054785</v>
      </c>
      <c r="S37" s="82">
        <v>640.22252054794512</v>
      </c>
      <c r="T37" s="82">
        <v>609.97069863013712</v>
      </c>
      <c r="U37" s="82">
        <v>611.51975409836075</v>
      </c>
      <c r="V37" s="82">
        <v>621.79541095890409</v>
      </c>
      <c r="W37" s="82">
        <v>685.27053422657514</v>
      </c>
      <c r="X37" s="82">
        <v>691.53268491150675</v>
      </c>
      <c r="Y37" s="82">
        <v>726.66023501267762</v>
      </c>
      <c r="Z37" s="82">
        <v>719.59828768123293</v>
      </c>
      <c r="AA37" s="82">
        <v>757.66643840616439</v>
      </c>
      <c r="AB37" s="82">
        <v>734.4396164383561</v>
      </c>
      <c r="AC37" s="82">
        <v>779.61154644808744</v>
      </c>
      <c r="AD37" s="82">
        <v>770.53647945205478</v>
      </c>
      <c r="AE37" s="82">
        <v>775.4466301369863</v>
      </c>
      <c r="AF37" s="82">
        <v>808.83276713328792</v>
      </c>
      <c r="AG37" s="82">
        <v>795.55805464480886</v>
      </c>
      <c r="AH37" s="82">
        <v>837.47673972602752</v>
      </c>
      <c r="AI37" s="82">
        <v>842.60472602739719</v>
      </c>
      <c r="AJ37" s="82">
        <v>866.58913698630124</v>
      </c>
      <c r="AK37" s="82">
        <v>882.33649726775946</v>
      </c>
      <c r="AL37" s="82">
        <v>927.76093150684937</v>
      </c>
      <c r="AM37" s="82">
        <v>934.25235616438351</v>
      </c>
      <c r="AN37" s="82">
        <v>945.58323289671227</v>
      </c>
      <c r="AO37" s="82">
        <v>983.05726234508199</v>
      </c>
      <c r="AP37" s="82">
        <v>1039.0169907919178</v>
      </c>
      <c r="AQ37" s="82">
        <v>1046.5555058369864</v>
      </c>
      <c r="AR37" s="82">
        <v>1065.0801095034249</v>
      </c>
      <c r="AS37" s="82">
        <v>991.48881486420771</v>
      </c>
      <c r="AT37" s="82">
        <v>971.2144657572602</v>
      </c>
      <c r="AU37" s="82">
        <v>976.98041095890426</v>
      </c>
      <c r="AV37" s="82">
        <v>971.2680273972602</v>
      </c>
      <c r="AW37" s="82">
        <v>925.65595628415315</v>
      </c>
      <c r="AX37" s="82">
        <v>898.32040306849331</v>
      </c>
      <c r="AY37" s="82">
        <v>866.38475413698643</v>
      </c>
      <c r="AZ37" s="82">
        <v>834.76556843663991</v>
      </c>
      <c r="BA37" s="83">
        <v>850.97945569614137</v>
      </c>
      <c r="BB37" s="84">
        <v>1.9423282263386854E-2</v>
      </c>
      <c r="BC37" s="84">
        <v>-2.1650138665557095E-2</v>
      </c>
      <c r="BD37" s="84">
        <v>8.8131550850245842E-3</v>
      </c>
    </row>
    <row r="38" spans="1:56">
      <c r="A38" s="68" t="s">
        <v>65</v>
      </c>
      <c r="B38" s="82">
        <v>99.449452054794506</v>
      </c>
      <c r="C38" s="82">
        <v>112.01449315068493</v>
      </c>
      <c r="D38" s="82">
        <v>116.58567123287668</v>
      </c>
      <c r="E38" s="82">
        <v>129.53191256830601</v>
      </c>
      <c r="F38" s="82">
        <v>142.95219178082195</v>
      </c>
      <c r="G38" s="82">
        <v>161.00608219178082</v>
      </c>
      <c r="H38" s="82">
        <v>160.12284931506849</v>
      </c>
      <c r="I38" s="82">
        <v>167.51144808743172</v>
      </c>
      <c r="J38" s="82">
        <v>171.9394794520548</v>
      </c>
      <c r="K38" s="82">
        <v>156.36600000000001</v>
      </c>
      <c r="L38" s="82">
        <v>162.42490410958905</v>
      </c>
      <c r="M38" s="82">
        <v>178.53860655737705</v>
      </c>
      <c r="N38" s="82">
        <v>176.64964383561644</v>
      </c>
      <c r="O38" s="82">
        <v>200.47252054794518</v>
      </c>
      <c r="P38" s="82">
        <v>199.82660273972601</v>
      </c>
      <c r="Q38" s="82">
        <v>198.84024590163935</v>
      </c>
      <c r="R38" s="82">
        <v>186.3688493150685</v>
      </c>
      <c r="S38" s="82">
        <v>180.13287671232877</v>
      </c>
      <c r="T38" s="82">
        <v>176.14536986301368</v>
      </c>
      <c r="U38" s="82">
        <v>185.43032786885249</v>
      </c>
      <c r="V38" s="82">
        <v>195.19556164383562</v>
      </c>
      <c r="W38" s="82">
        <v>205.94947945205476</v>
      </c>
      <c r="X38" s="82">
        <v>209.32926027397258</v>
      </c>
      <c r="Y38" s="82">
        <v>196.34942622950823</v>
      </c>
      <c r="Z38" s="82">
        <v>197.77698630136987</v>
      </c>
      <c r="AA38" s="82">
        <v>202.00871232876713</v>
      </c>
      <c r="AB38" s="82">
        <v>187.30293150684929</v>
      </c>
      <c r="AC38" s="82">
        <v>191.86808743169399</v>
      </c>
      <c r="AD38" s="82">
        <v>204.78172602739727</v>
      </c>
      <c r="AE38" s="82">
        <v>207.82786301369862</v>
      </c>
      <c r="AF38" s="82">
        <v>203.6778904109589</v>
      </c>
      <c r="AG38" s="82">
        <v>216.55855191256833</v>
      </c>
      <c r="AH38" s="82">
        <v>219.98720547945206</v>
      </c>
      <c r="AI38" s="82">
        <v>221.13930136986298</v>
      </c>
      <c r="AJ38" s="82">
        <v>218.36997260273975</v>
      </c>
      <c r="AK38" s="82">
        <v>201.55051912568308</v>
      </c>
      <c r="AL38" s="82">
        <v>223.27309589041101</v>
      </c>
      <c r="AM38" s="82">
        <v>215.52594520547942</v>
      </c>
      <c r="AN38" s="82">
        <v>231.6247397260274</v>
      </c>
      <c r="AO38" s="82">
        <v>220.94167740419567</v>
      </c>
      <c r="AP38" s="82">
        <v>223.66892878087782</v>
      </c>
      <c r="AQ38" s="82">
        <v>229.17165193061246</v>
      </c>
      <c r="AR38" s="82">
        <v>237.47520681443601</v>
      </c>
      <c r="AS38" s="82">
        <v>227.61019551445528</v>
      </c>
      <c r="AT38" s="82">
        <v>237.29835604548074</v>
      </c>
      <c r="AU38" s="82">
        <v>234.94915068493151</v>
      </c>
      <c r="AV38" s="82">
        <v>239.04504443241109</v>
      </c>
      <c r="AW38" s="82">
        <v>235.45953965539354</v>
      </c>
      <c r="AX38" s="82">
        <v>243.22893025323253</v>
      </c>
      <c r="AY38" s="82">
        <v>232.43721154915264</v>
      </c>
      <c r="AZ38" s="82">
        <v>237.61129937301496</v>
      </c>
      <c r="BA38" s="83">
        <v>241.54359825793918</v>
      </c>
      <c r="BB38" s="84">
        <v>1.6549292459156595E-2</v>
      </c>
      <c r="BC38" s="84">
        <v>6.0652375774050693E-3</v>
      </c>
      <c r="BD38" s="84">
        <v>2.5015424015150459E-3</v>
      </c>
    </row>
    <row r="39" spans="1:56">
      <c r="A39" s="68" t="s">
        <v>66</v>
      </c>
      <c r="B39" s="82">
        <v>108.74528767123287</v>
      </c>
      <c r="C39" s="82">
        <v>113.89167123287672</v>
      </c>
      <c r="D39" s="82">
        <v>124.18432876712328</v>
      </c>
      <c r="E39" s="82">
        <v>154.39775956284151</v>
      </c>
      <c r="F39" s="82">
        <v>170.27057534246575</v>
      </c>
      <c r="G39" s="82">
        <v>181.13769863013698</v>
      </c>
      <c r="H39" s="82">
        <v>191.0399178082192</v>
      </c>
      <c r="I39" s="82">
        <v>213.60669398907103</v>
      </c>
      <c r="J39" s="82">
        <v>238.10975342465753</v>
      </c>
      <c r="K39" s="82">
        <v>250.00194520547944</v>
      </c>
      <c r="L39" s="82">
        <v>271.61424657534252</v>
      </c>
      <c r="M39" s="82">
        <v>298.05702185792353</v>
      </c>
      <c r="N39" s="82">
        <v>320.04435616438354</v>
      </c>
      <c r="O39" s="82">
        <v>342.82191780821921</v>
      </c>
      <c r="P39" s="82">
        <v>349.1265753424658</v>
      </c>
      <c r="Q39" s="82">
        <v>346.71907103825134</v>
      </c>
      <c r="R39" s="82">
        <v>325.06942465753423</v>
      </c>
      <c r="S39" s="82">
        <v>307.30235616438358</v>
      </c>
      <c r="T39" s="82">
        <v>318.65879452054799</v>
      </c>
      <c r="U39" s="82">
        <v>325.97614754098362</v>
      </c>
      <c r="V39" s="82">
        <v>332.04391780821919</v>
      </c>
      <c r="W39" s="82">
        <v>344.26698630136991</v>
      </c>
      <c r="X39" s="82">
        <v>349.21158904109586</v>
      </c>
      <c r="Y39" s="82">
        <v>356.79486338797813</v>
      </c>
      <c r="Z39" s="82">
        <v>356.41687671232881</v>
      </c>
      <c r="AA39" s="82">
        <v>325.35353424657535</v>
      </c>
      <c r="AB39" s="82">
        <v>308.39109589041101</v>
      </c>
      <c r="AC39" s="82">
        <v>284.68631147540981</v>
      </c>
      <c r="AD39" s="82">
        <v>291.99558904109591</v>
      </c>
      <c r="AE39" s="82">
        <v>309.26010958904112</v>
      </c>
      <c r="AF39" s="82">
        <v>316.53016438356167</v>
      </c>
      <c r="AG39" s="82">
        <v>369.91901095126678</v>
      </c>
      <c r="AH39" s="82">
        <v>388.43293576146812</v>
      </c>
      <c r="AI39" s="82">
        <v>439.65509347427627</v>
      </c>
      <c r="AJ39" s="82">
        <v>463.12207800441047</v>
      </c>
      <c r="AK39" s="82">
        <v>426.18562463604667</v>
      </c>
      <c r="AL39" s="82">
        <v>419.35634215850808</v>
      </c>
      <c r="AM39" s="82">
        <v>429.60002692458272</v>
      </c>
      <c r="AN39" s="82">
        <v>440.939457185447</v>
      </c>
      <c r="AO39" s="82">
        <v>469.49657282522378</v>
      </c>
      <c r="AP39" s="82">
        <v>487.10269077506643</v>
      </c>
      <c r="AQ39" s="82">
        <v>512.05468493150681</v>
      </c>
      <c r="AR39" s="82">
        <v>530.57276712328758</v>
      </c>
      <c r="AS39" s="82">
        <v>549.2278688524591</v>
      </c>
      <c r="AT39" s="82">
        <v>548.73410958904105</v>
      </c>
      <c r="AU39" s="82">
        <v>576.43109589041092</v>
      </c>
      <c r="AV39" s="82">
        <v>574.06947945205491</v>
      </c>
      <c r="AW39" s="82">
        <v>553.38226775956275</v>
      </c>
      <c r="AX39" s="82">
        <v>520.46865753424663</v>
      </c>
      <c r="AY39" s="82">
        <v>520.73561643835626</v>
      </c>
      <c r="AZ39" s="82">
        <v>541.45682191780816</v>
      </c>
      <c r="BA39" s="83">
        <v>589.03300546448088</v>
      </c>
      <c r="BB39" s="84">
        <v>8.7866994413627886E-2</v>
      </c>
      <c r="BC39" s="84">
        <v>1.0634989772673853E-2</v>
      </c>
      <c r="BD39" s="84">
        <v>6.1003108742618524E-3</v>
      </c>
    </row>
    <row r="40" spans="1:56">
      <c r="A40" s="68" t="s">
        <v>67</v>
      </c>
      <c r="B40" s="82">
        <v>50.253315068493151</v>
      </c>
      <c r="C40" s="82">
        <v>51.666547945205473</v>
      </c>
      <c r="D40" s="82">
        <v>56.915972602739728</v>
      </c>
      <c r="E40" s="82">
        <v>60.957677595628411</v>
      </c>
      <c r="F40" s="82">
        <v>64.539123287671245</v>
      </c>
      <c r="G40" s="82">
        <v>91.524044794520535</v>
      </c>
      <c r="H40" s="82">
        <v>103.56001895890408</v>
      </c>
      <c r="I40" s="82">
        <v>112.38714748633882</v>
      </c>
      <c r="J40" s="82">
        <v>123.78799805479453</v>
      </c>
      <c r="K40" s="82">
        <v>131.24513528767125</v>
      </c>
      <c r="L40" s="82">
        <v>137.71776969863012</v>
      </c>
      <c r="M40" s="82">
        <v>143.55582928961746</v>
      </c>
      <c r="N40" s="82">
        <v>143.0993926849315</v>
      </c>
      <c r="O40" s="82">
        <v>148.07497884931507</v>
      </c>
      <c r="P40" s="82">
        <v>157.87877926027394</v>
      </c>
      <c r="Q40" s="82">
        <v>167.83853510928964</v>
      </c>
      <c r="R40" s="82">
        <v>177.4190355068493</v>
      </c>
      <c r="S40" s="82">
        <v>187.02618786301369</v>
      </c>
      <c r="T40" s="82">
        <v>187.73935726027395</v>
      </c>
      <c r="U40" s="82">
        <v>187.77654934426232</v>
      </c>
      <c r="V40" s="82">
        <v>185.00435402739723</v>
      </c>
      <c r="W40" s="82">
        <v>198.26362534246579</v>
      </c>
      <c r="X40" s="82">
        <v>194.16658715068488</v>
      </c>
      <c r="Y40" s="82">
        <v>205.55144653005465</v>
      </c>
      <c r="Z40" s="82">
        <v>253.52913542465751</v>
      </c>
      <c r="AA40" s="82">
        <v>243.961904</v>
      </c>
      <c r="AB40" s="82">
        <v>252.68771210958897</v>
      </c>
      <c r="AC40" s="82">
        <v>279.86401606557365</v>
      </c>
      <c r="AD40" s="82">
        <v>267.39811936986308</v>
      </c>
      <c r="AE40" s="82">
        <v>273.69915071232879</v>
      </c>
      <c r="AF40" s="82">
        <v>294.48454621917807</v>
      </c>
      <c r="AG40" s="82">
        <v>282.2547148633879</v>
      </c>
      <c r="AH40" s="82">
        <v>302.83071441095888</v>
      </c>
      <c r="AI40" s="82">
        <v>327.54355764383553</v>
      </c>
      <c r="AJ40" s="82">
        <v>337.67414841095888</v>
      </c>
      <c r="AK40" s="82">
        <v>330.87898877049179</v>
      </c>
      <c r="AL40" s="82">
        <v>330.31876249315064</v>
      </c>
      <c r="AM40" s="82">
        <v>342.05529586301361</v>
      </c>
      <c r="AN40" s="82">
        <v>323.79022882191782</v>
      </c>
      <c r="AO40" s="82">
        <v>326.97419327868852</v>
      </c>
      <c r="AP40" s="82">
        <v>336.15141865753424</v>
      </c>
      <c r="AQ40" s="82">
        <v>301.88544580821917</v>
      </c>
      <c r="AR40" s="82">
        <v>307.02800147945197</v>
      </c>
      <c r="AS40" s="82">
        <v>291.27094644808744</v>
      </c>
      <c r="AT40" s="82">
        <v>272.8145927123287</v>
      </c>
      <c r="AU40" s="82">
        <v>271.42690372602743</v>
      </c>
      <c r="AV40" s="82">
        <v>254.70441115068488</v>
      </c>
      <c r="AW40" s="82">
        <v>229.80409650273222</v>
      </c>
      <c r="AX40" s="82">
        <v>238.81269142465752</v>
      </c>
      <c r="AY40" s="82">
        <v>238.37701043414324</v>
      </c>
      <c r="AZ40" s="82">
        <v>244.51644265753421</v>
      </c>
      <c r="BA40" s="83">
        <v>236.03621679826199</v>
      </c>
      <c r="BB40" s="84">
        <v>-3.468161800124625E-2</v>
      </c>
      <c r="BC40" s="84">
        <v>-3.1326738359908179E-2</v>
      </c>
      <c r="BD40" s="84">
        <v>2.444505293754532E-3</v>
      </c>
    </row>
    <row r="41" spans="1:56">
      <c r="A41" s="68" t="s">
        <v>68</v>
      </c>
      <c r="B41" s="82">
        <v>142.54958904109589</v>
      </c>
      <c r="C41" s="82">
        <v>148.90043835616436</v>
      </c>
      <c r="D41" s="82">
        <v>169.97273972602741</v>
      </c>
      <c r="E41" s="82">
        <v>180.3346174863388</v>
      </c>
      <c r="F41" s="82">
        <v>200.29610958904107</v>
      </c>
      <c r="G41" s="82">
        <v>217.6071506849315</v>
      </c>
      <c r="H41" s="82">
        <v>221.92443835616436</v>
      </c>
      <c r="I41" s="82">
        <v>235.96868852459019</v>
      </c>
      <c r="J41" s="82">
        <v>265.19630136986297</v>
      </c>
      <c r="K41" s="82">
        <v>244.40712328767123</v>
      </c>
      <c r="L41" s="82">
        <v>278.6043561643836</v>
      </c>
      <c r="M41" s="82">
        <v>310.03169398907102</v>
      </c>
      <c r="N41" s="82">
        <v>332.58561643835623</v>
      </c>
      <c r="O41" s="82">
        <v>365.77517808219187</v>
      </c>
      <c r="P41" s="82">
        <v>387.13301369863018</v>
      </c>
      <c r="Q41" s="82">
        <v>365.70663934426221</v>
      </c>
      <c r="R41" s="82">
        <v>327.97400000000005</v>
      </c>
      <c r="S41" s="82">
        <v>325.05698630136988</v>
      </c>
      <c r="T41" s="82">
        <v>291.26627397260279</v>
      </c>
      <c r="U41" s="82">
        <v>278.70825136612029</v>
      </c>
      <c r="V41" s="82">
        <v>295.06920547945202</v>
      </c>
      <c r="W41" s="82">
        <v>314.30142465753426</v>
      </c>
      <c r="X41" s="82">
        <v>346.61756164383564</v>
      </c>
      <c r="Y41" s="82">
        <v>324.37557377049177</v>
      </c>
      <c r="Z41" s="82">
        <v>335.83624657534244</v>
      </c>
      <c r="AA41" s="82">
        <v>363.11553424657541</v>
      </c>
      <c r="AB41" s="82">
        <v>299.98794520547949</v>
      </c>
      <c r="AC41" s="82">
        <v>252.34355191256836</v>
      </c>
      <c r="AD41" s="82">
        <v>235.01375342465752</v>
      </c>
      <c r="AE41" s="82">
        <v>219.46898630136985</v>
      </c>
      <c r="AF41" s="82">
        <v>266.64246575342469</v>
      </c>
      <c r="AG41" s="82">
        <v>252.57092896174862</v>
      </c>
      <c r="AH41" s="82">
        <v>267.69400000000007</v>
      </c>
      <c r="AI41" s="82">
        <v>235.89369863013698</v>
      </c>
      <c r="AJ41" s="82">
        <v>190.46271232876714</v>
      </c>
      <c r="AK41" s="82">
        <v>197.03005464480873</v>
      </c>
      <c r="AL41" s="82">
        <v>210.98942465753424</v>
      </c>
      <c r="AM41" s="82">
        <v>219.80843835616437</v>
      </c>
      <c r="AN41" s="82">
        <v>194.17432876712328</v>
      </c>
      <c r="AO41" s="82">
        <v>223.39292349726773</v>
      </c>
      <c r="AP41" s="82">
        <v>217.58010958904111</v>
      </c>
      <c r="AQ41" s="82">
        <v>213.95917808219176</v>
      </c>
      <c r="AR41" s="82">
        <v>218.23312328767128</v>
      </c>
      <c r="AS41" s="82">
        <v>216.17625683060106</v>
      </c>
      <c r="AT41" s="82">
        <v>195.31843835616434</v>
      </c>
      <c r="AU41" s="82">
        <v>184.18868493150688</v>
      </c>
      <c r="AV41" s="82">
        <v>191.02041095890408</v>
      </c>
      <c r="AW41" s="82">
        <v>191.11797814207645</v>
      </c>
      <c r="AX41" s="82">
        <v>174.07572602739728</v>
      </c>
      <c r="AY41" s="82">
        <v>187.09830136986304</v>
      </c>
      <c r="AZ41" s="82">
        <v>190.80334246575347</v>
      </c>
      <c r="BA41" s="83">
        <v>196.84480531467219</v>
      </c>
      <c r="BB41" s="84">
        <v>3.1663296726591961E-2</v>
      </c>
      <c r="BC41" s="84">
        <v>-1.3046529059390188E-2</v>
      </c>
      <c r="BD41" s="84">
        <v>2.038620069271249E-3</v>
      </c>
    </row>
    <row r="42" spans="1:56">
      <c r="A42" s="68" t="s">
        <v>18</v>
      </c>
      <c r="B42" s="82" t="s">
        <v>19</v>
      </c>
      <c r="C42" s="82" t="s">
        <v>19</v>
      </c>
      <c r="D42" s="82" t="s">
        <v>19</v>
      </c>
      <c r="E42" s="82" t="s">
        <v>19</v>
      </c>
      <c r="F42" s="82" t="s">
        <v>19</v>
      </c>
      <c r="G42" s="82" t="s">
        <v>19</v>
      </c>
      <c r="H42" s="82" t="s">
        <v>19</v>
      </c>
      <c r="I42" s="82" t="s">
        <v>19</v>
      </c>
      <c r="J42" s="82" t="s">
        <v>19</v>
      </c>
      <c r="K42" s="82" t="s">
        <v>19</v>
      </c>
      <c r="L42" s="82" t="s">
        <v>19</v>
      </c>
      <c r="M42" s="82" t="s">
        <v>19</v>
      </c>
      <c r="N42" s="82" t="s">
        <v>19</v>
      </c>
      <c r="O42" s="82" t="s">
        <v>19</v>
      </c>
      <c r="P42" s="82" t="s">
        <v>19</v>
      </c>
      <c r="Q42" s="82" t="s">
        <v>19</v>
      </c>
      <c r="R42" s="82" t="s">
        <v>19</v>
      </c>
      <c r="S42" s="82" t="s">
        <v>19</v>
      </c>
      <c r="T42" s="82" t="s">
        <v>19</v>
      </c>
      <c r="U42" s="82" t="s">
        <v>19</v>
      </c>
      <c r="V42" s="82">
        <v>4943.6783835616407</v>
      </c>
      <c r="W42" s="82">
        <v>5006.3106301369899</v>
      </c>
      <c r="X42" s="82">
        <v>5050.7948767123289</v>
      </c>
      <c r="Y42" s="82">
        <v>5000.701612021855</v>
      </c>
      <c r="Z42" s="82">
        <v>5111.4492876712256</v>
      </c>
      <c r="AA42" s="82">
        <v>5042.2818003065368</v>
      </c>
      <c r="AB42" s="82">
        <v>4917.0500105111914</v>
      </c>
      <c r="AC42" s="82">
        <v>4698.9163661202183</v>
      </c>
      <c r="AD42" s="82">
        <v>3928.360684931507</v>
      </c>
      <c r="AE42" s="82">
        <v>3485.9818355490406</v>
      </c>
      <c r="AF42" s="82">
        <v>3058.0168878536988</v>
      </c>
      <c r="AG42" s="82">
        <v>2623.9764766404369</v>
      </c>
      <c r="AH42" s="82">
        <v>2630.1216628893148</v>
      </c>
      <c r="AI42" s="82">
        <v>2489.8136546048222</v>
      </c>
      <c r="AJ42" s="82">
        <v>2567.7968245626848</v>
      </c>
      <c r="AK42" s="82">
        <v>2539.9399466099594</v>
      </c>
      <c r="AL42" s="82">
        <v>2627.8107684748288</v>
      </c>
      <c r="AM42" s="82">
        <v>2543.7426109589042</v>
      </c>
      <c r="AN42" s="82">
        <v>2652.5761702326022</v>
      </c>
      <c r="AO42" s="82">
        <v>2619.703741067678</v>
      </c>
      <c r="AP42" s="82">
        <v>2647.2834681643835</v>
      </c>
      <c r="AQ42" s="82">
        <v>2762.2233836149871</v>
      </c>
      <c r="AR42" s="82">
        <v>2780.0936159010412</v>
      </c>
      <c r="AS42" s="82">
        <v>2860.8494854539063</v>
      </c>
      <c r="AT42" s="82">
        <v>2774.5526352254519</v>
      </c>
      <c r="AU42" s="82">
        <v>2877.7476300003532</v>
      </c>
      <c r="AV42" s="82">
        <v>3073.6332550771776</v>
      </c>
      <c r="AW42" s="82">
        <v>3119.1461308409998</v>
      </c>
      <c r="AX42" s="82">
        <v>3134.7890374788285</v>
      </c>
      <c r="AY42" s="82">
        <v>3298.537343253347</v>
      </c>
      <c r="AZ42" s="82">
        <v>3136.6767839006679</v>
      </c>
      <c r="BA42" s="83">
        <v>3203.0505993484753</v>
      </c>
      <c r="BB42" s="84">
        <v>2.1160553037685714E-2</v>
      </c>
      <c r="BC42" s="84">
        <v>1.7107676696872298E-2</v>
      </c>
      <c r="BD42" s="84">
        <v>3.3172342162063613E-2</v>
      </c>
    </row>
    <row r="43" spans="1:56">
      <c r="A43" s="68" t="s">
        <v>69</v>
      </c>
      <c r="B43" s="82">
        <v>44.881095890410954</v>
      </c>
      <c r="C43" s="82">
        <v>49.357890410958916</v>
      </c>
      <c r="D43" s="82">
        <v>54.868821917808219</v>
      </c>
      <c r="E43" s="82">
        <v>60.693661202185794</v>
      </c>
      <c r="F43" s="82">
        <v>65.223232876712331</v>
      </c>
      <c r="G43" s="82">
        <v>78.574109589041086</v>
      </c>
      <c r="H43" s="82">
        <v>86.910986301369846</v>
      </c>
      <c r="I43" s="82">
        <v>94.648797814207654</v>
      </c>
      <c r="J43" s="82">
        <v>106.29534246575342</v>
      </c>
      <c r="K43" s="82">
        <v>108.62682191780821</v>
      </c>
      <c r="L43" s="82">
        <v>119.58041095890411</v>
      </c>
      <c r="M43" s="82">
        <v>125.71590163934428</v>
      </c>
      <c r="N43" s="82">
        <v>132.03619178082192</v>
      </c>
      <c r="O43" s="82">
        <v>136.72334246575346</v>
      </c>
      <c r="P43" s="82">
        <v>139.0528493150685</v>
      </c>
      <c r="Q43" s="82">
        <v>129.13554644808744</v>
      </c>
      <c r="R43" s="82">
        <v>127.822301369863</v>
      </c>
      <c r="S43" s="82">
        <v>118.45728767123288</v>
      </c>
      <c r="T43" s="82">
        <v>116.05767123287669</v>
      </c>
      <c r="U43" s="82">
        <v>123.96655737704918</v>
      </c>
      <c r="V43" s="82">
        <v>123.18298630136985</v>
      </c>
      <c r="W43" s="82">
        <v>120.24536986301371</v>
      </c>
      <c r="X43" s="82">
        <v>117.36967123287673</v>
      </c>
      <c r="Y43" s="82">
        <v>115.04846994535518</v>
      </c>
      <c r="Z43" s="82">
        <v>115.15268493150685</v>
      </c>
      <c r="AA43" s="82">
        <v>99.600684931506848</v>
      </c>
      <c r="AB43" s="82">
        <v>87.922520547945211</v>
      </c>
      <c r="AC43" s="82">
        <v>80.125819672131144</v>
      </c>
      <c r="AD43" s="82">
        <v>66.692410958904105</v>
      </c>
      <c r="AE43" s="82">
        <v>69.613616438356161</v>
      </c>
      <c r="AF43" s="82">
        <v>68.484219178082185</v>
      </c>
      <c r="AG43" s="82">
        <v>71.288606557377065</v>
      </c>
      <c r="AH43" s="82">
        <v>71.872575342465751</v>
      </c>
      <c r="AI43" s="82">
        <v>80.238383561643843</v>
      </c>
      <c r="AJ43" s="82">
        <v>73.240821917808219</v>
      </c>
      <c r="AK43" s="82">
        <v>73.373224043715851</v>
      </c>
      <c r="AL43" s="82">
        <v>67.390219178082205</v>
      </c>
      <c r="AM43" s="82">
        <v>74.614438356164371</v>
      </c>
      <c r="AN43" s="82">
        <v>70.400630136986308</v>
      </c>
      <c r="AO43" s="82">
        <v>66.788196721311465</v>
      </c>
      <c r="AP43" s="82">
        <v>80.074219178082188</v>
      </c>
      <c r="AQ43" s="82">
        <v>71.800136986301368</v>
      </c>
      <c r="AR43" s="82">
        <v>76.449068493150691</v>
      </c>
      <c r="AS43" s="82">
        <v>82.135437158469955</v>
      </c>
      <c r="AT43" s="82">
        <v>78.56849315068493</v>
      </c>
      <c r="AU43" s="82">
        <v>81.668082191780798</v>
      </c>
      <c r="AV43" s="82">
        <v>80.917999999999992</v>
      </c>
      <c r="AW43" s="82">
        <v>74.183606557377047</v>
      </c>
      <c r="AX43" s="82">
        <v>74.946739726027403</v>
      </c>
      <c r="AY43" s="82">
        <v>70.911945205479441</v>
      </c>
      <c r="AZ43" s="82">
        <v>76.839013698630126</v>
      </c>
      <c r="BA43" s="83">
        <v>83.349754098360648</v>
      </c>
      <c r="BB43" s="84">
        <v>8.4732222426308956E-2</v>
      </c>
      <c r="BC43" s="84">
        <v>-4.1156516239000407E-3</v>
      </c>
      <c r="BD43" s="84">
        <v>8.6321039156767813E-4</v>
      </c>
    </row>
    <row r="44" spans="1:56">
      <c r="A44" s="68" t="s">
        <v>70</v>
      </c>
      <c r="B44" s="82">
        <v>268.46416438356164</v>
      </c>
      <c r="C44" s="82">
        <v>318.83865753424658</v>
      </c>
      <c r="D44" s="82">
        <v>387.67189041095889</v>
      </c>
      <c r="E44" s="82">
        <v>411.12412568306007</v>
      </c>
      <c r="F44" s="82">
        <v>469.01391780821916</v>
      </c>
      <c r="G44" s="82">
        <v>534.01487671232871</v>
      </c>
      <c r="H44" s="82">
        <v>593.25476712328759</v>
      </c>
      <c r="I44" s="82">
        <v>622.71469945355193</v>
      </c>
      <c r="J44" s="82">
        <v>745.24657534246569</v>
      </c>
      <c r="K44" s="82">
        <v>775.67873972602729</v>
      </c>
      <c r="L44" s="82">
        <v>813.88660273972607</v>
      </c>
      <c r="M44" s="82">
        <v>920.08762295081976</v>
      </c>
      <c r="N44" s="82">
        <v>879.08997260273964</v>
      </c>
      <c r="O44" s="82">
        <v>930.00545205479443</v>
      </c>
      <c r="P44" s="82">
        <v>992.38950684931513</v>
      </c>
      <c r="Q44" s="82">
        <v>1042.7995901639342</v>
      </c>
      <c r="R44" s="82">
        <v>1016.378575342466</v>
      </c>
      <c r="S44" s="82">
        <v>969.25191780821922</v>
      </c>
      <c r="T44" s="82">
        <v>988.21747945205482</v>
      </c>
      <c r="U44" s="82">
        <v>939.61221311475424</v>
      </c>
      <c r="V44" s="82">
        <v>914.2142191780822</v>
      </c>
      <c r="W44" s="82">
        <v>909.26328767123277</v>
      </c>
      <c r="X44" s="82">
        <v>944.40178082191801</v>
      </c>
      <c r="Y44" s="82">
        <v>975.60005464480867</v>
      </c>
      <c r="Z44" s="82">
        <v>1024.1249863013697</v>
      </c>
      <c r="AA44" s="82">
        <v>972.24567123287648</v>
      </c>
      <c r="AB44" s="82">
        <v>993.48353424657546</v>
      </c>
      <c r="AC44" s="82">
        <v>1100.0969945355193</v>
      </c>
      <c r="AD44" s="82">
        <v>1036.9896712328768</v>
      </c>
      <c r="AE44" s="82">
        <v>1070.8819999999998</v>
      </c>
      <c r="AF44" s="82">
        <v>1176.0297534246574</v>
      </c>
      <c r="AG44" s="82">
        <v>1201.8980718966341</v>
      </c>
      <c r="AH44" s="82">
        <v>1254.1434193036439</v>
      </c>
      <c r="AI44" s="82">
        <v>1356.7223475579997</v>
      </c>
      <c r="AJ44" s="82">
        <v>1405.0967845726568</v>
      </c>
      <c r="AK44" s="82">
        <v>1420.4828731048892</v>
      </c>
      <c r="AL44" s="82">
        <v>1483.2868437398079</v>
      </c>
      <c r="AM44" s="82">
        <v>1492.6115184361788</v>
      </c>
      <c r="AN44" s="82">
        <v>1539.3331848188905</v>
      </c>
      <c r="AO44" s="82">
        <v>1575.1294674790925</v>
      </c>
      <c r="AP44" s="82">
        <v>1593.2208098699045</v>
      </c>
      <c r="AQ44" s="82">
        <v>1591.8983166803509</v>
      </c>
      <c r="AR44" s="82">
        <v>1613.4575307073974</v>
      </c>
      <c r="AS44" s="82">
        <v>1557.6500038172132</v>
      </c>
      <c r="AT44" s="82">
        <v>1472.7012673120551</v>
      </c>
      <c r="AU44" s="82">
        <v>1446.2323784315067</v>
      </c>
      <c r="AV44" s="82">
        <v>1377.5870094673974</v>
      </c>
      <c r="AW44" s="82">
        <v>1290.842514092077</v>
      </c>
      <c r="AX44" s="82">
        <v>1194.935194257534</v>
      </c>
      <c r="AY44" s="82">
        <v>1190.6369314640669</v>
      </c>
      <c r="AZ44" s="82">
        <v>1237.2746571663015</v>
      </c>
      <c r="BA44" s="83">
        <v>1267.7979483133136</v>
      </c>
      <c r="BB44" s="84">
        <v>2.4669778023999056E-2</v>
      </c>
      <c r="BC44" s="84">
        <v>-2.496767337984207E-2</v>
      </c>
      <c r="BD44" s="84">
        <v>1.3129929118936165E-2</v>
      </c>
    </row>
    <row r="45" spans="1:56">
      <c r="A45" s="68" t="s">
        <v>71</v>
      </c>
      <c r="B45" s="82">
        <v>367.95479452054792</v>
      </c>
      <c r="C45" s="82">
        <v>415.51654794520545</v>
      </c>
      <c r="D45" s="82">
        <v>407.65052054794512</v>
      </c>
      <c r="E45" s="82">
        <v>456.64806010928959</v>
      </c>
      <c r="F45" s="82">
        <v>515.52665753424662</v>
      </c>
      <c r="G45" s="82">
        <v>560.56473972602737</v>
      </c>
      <c r="H45" s="82">
        <v>529.93934246575327</v>
      </c>
      <c r="I45" s="82">
        <v>545.1275136612021</v>
      </c>
      <c r="J45" s="82">
        <v>567.57561643835629</v>
      </c>
      <c r="K45" s="82">
        <v>508.04786301369847</v>
      </c>
      <c r="L45" s="82">
        <v>509.89879452054794</v>
      </c>
      <c r="M45" s="82">
        <v>563.07215846994541</v>
      </c>
      <c r="N45" s="82">
        <v>545.17580821917795</v>
      </c>
      <c r="O45" s="82">
        <v>529.59673972602729</v>
      </c>
      <c r="P45" s="82">
        <v>552.08410958904108</v>
      </c>
      <c r="Q45" s="82">
        <v>491.80634972677592</v>
      </c>
      <c r="R45" s="82">
        <v>448.50924657534244</v>
      </c>
      <c r="S45" s="82">
        <v>422.84404109589047</v>
      </c>
      <c r="T45" s="82">
        <v>378.78802739726018</v>
      </c>
      <c r="U45" s="82">
        <v>364.51220765027324</v>
      </c>
      <c r="V45" s="82">
        <v>389.52842465753423</v>
      </c>
      <c r="W45" s="82">
        <v>407.05252054794516</v>
      </c>
      <c r="X45" s="82">
        <v>378.37690410958902</v>
      </c>
      <c r="Y45" s="82">
        <v>364.39406557377049</v>
      </c>
      <c r="Z45" s="82">
        <v>362.28989041095889</v>
      </c>
      <c r="AA45" s="82">
        <v>362.84334246575344</v>
      </c>
      <c r="AB45" s="82">
        <v>345.56824657534247</v>
      </c>
      <c r="AC45" s="82">
        <v>365.90279781420764</v>
      </c>
      <c r="AD45" s="82">
        <v>353.59073972602732</v>
      </c>
      <c r="AE45" s="82">
        <v>375.796205479452</v>
      </c>
      <c r="AF45" s="82">
        <v>359.97580821917808</v>
      </c>
      <c r="AG45" s="82">
        <v>384.88720765027324</v>
      </c>
      <c r="AH45" s="82">
        <v>359.13708219178091</v>
      </c>
      <c r="AI45" s="82">
        <v>361.49639726027397</v>
      </c>
      <c r="AJ45" s="82">
        <v>356.91923287671233</v>
      </c>
      <c r="AK45" s="82">
        <v>333.6067759562842</v>
      </c>
      <c r="AL45" s="82">
        <v>338.10079452054788</v>
      </c>
      <c r="AM45" s="82">
        <v>349.04679452054796</v>
      </c>
      <c r="AN45" s="82">
        <v>367.08673972602742</v>
      </c>
      <c r="AO45" s="82">
        <v>361.96606557377038</v>
      </c>
      <c r="AP45" s="82">
        <v>357.53569863013712</v>
      </c>
      <c r="AQ45" s="82">
        <v>358.09265753424665</v>
      </c>
      <c r="AR45" s="82">
        <v>357.13013698630135</v>
      </c>
      <c r="AS45" s="82">
        <v>349.56942622950817</v>
      </c>
      <c r="AT45" s="82">
        <v>322.6705479452055</v>
      </c>
      <c r="AU45" s="82">
        <v>336.40645674747748</v>
      </c>
      <c r="AV45" s="82">
        <v>311.53011030997504</v>
      </c>
      <c r="AW45" s="82">
        <v>308.65464480874323</v>
      </c>
      <c r="AX45" s="82">
        <v>306.29030136986302</v>
      </c>
      <c r="AY45" s="82">
        <v>307.92317808219173</v>
      </c>
      <c r="AZ45" s="82">
        <v>300.05583959892039</v>
      </c>
      <c r="BA45" s="83">
        <v>313.10541951412637</v>
      </c>
      <c r="BB45" s="84">
        <v>4.3490504742881075E-2</v>
      </c>
      <c r="BC45" s="84">
        <v>-1.7373963864869668E-2</v>
      </c>
      <c r="BD45" s="84">
        <v>3.2426712556560145E-3</v>
      </c>
    </row>
    <row r="46" spans="1:56">
      <c r="A46" s="68" t="s">
        <v>72</v>
      </c>
      <c r="B46" s="82">
        <v>164.18868493150683</v>
      </c>
      <c r="C46" s="82">
        <v>174.7298082191781</v>
      </c>
      <c r="D46" s="82">
        <v>188.00657534246577</v>
      </c>
      <c r="E46" s="82">
        <v>207.60401639344261</v>
      </c>
      <c r="F46" s="82">
        <v>226.43038356164382</v>
      </c>
      <c r="G46" s="82">
        <v>253.71876712328765</v>
      </c>
      <c r="H46" s="82">
        <v>269.50597260273975</v>
      </c>
      <c r="I46" s="82">
        <v>275.57062841530058</v>
      </c>
      <c r="J46" s="82">
        <v>297.28438356164384</v>
      </c>
      <c r="K46" s="82">
        <v>265.09380821917807</v>
      </c>
      <c r="L46" s="82">
        <v>255.99441095890413</v>
      </c>
      <c r="M46" s="82">
        <v>265.31423497267758</v>
      </c>
      <c r="N46" s="82">
        <v>267.52158904109592</v>
      </c>
      <c r="O46" s="82">
        <v>277.58005479452049</v>
      </c>
      <c r="P46" s="82">
        <v>266.40923287671234</v>
      </c>
      <c r="Q46" s="82">
        <v>265.90620218579232</v>
      </c>
      <c r="R46" s="82">
        <v>247.47917808219179</v>
      </c>
      <c r="S46" s="82">
        <v>234.43997260273977</v>
      </c>
      <c r="T46" s="82">
        <v>256.36934246575339</v>
      </c>
      <c r="U46" s="82">
        <v>247.92300546448089</v>
      </c>
      <c r="V46" s="82">
        <v>253.40887671232875</v>
      </c>
      <c r="W46" s="82">
        <v>276.47794520547944</v>
      </c>
      <c r="X46" s="82">
        <v>261.18852054794525</v>
      </c>
      <c r="Y46" s="82">
        <v>261.7769672131148</v>
      </c>
      <c r="Z46" s="82">
        <v>252.28413698630141</v>
      </c>
      <c r="AA46" s="82">
        <v>270.19747945205478</v>
      </c>
      <c r="AB46" s="82">
        <v>274.94824657534247</v>
      </c>
      <c r="AC46" s="82">
        <v>278.22650273224042</v>
      </c>
      <c r="AD46" s="82">
        <v>261.59375342465756</v>
      </c>
      <c r="AE46" s="82">
        <v>269.93978082191785</v>
      </c>
      <c r="AF46" s="82">
        <v>250.54186301369867</v>
      </c>
      <c r="AG46" s="82">
        <v>258.90117486338801</v>
      </c>
      <c r="AH46" s="82">
        <v>273.26745205479449</v>
      </c>
      <c r="AI46" s="82">
        <v>276.66145205479449</v>
      </c>
      <c r="AJ46" s="82">
        <v>268.93180821917809</v>
      </c>
      <c r="AK46" s="82">
        <v>260.25683060109287</v>
      </c>
      <c r="AL46" s="82">
        <v>278.26399999999995</v>
      </c>
      <c r="AM46" s="82">
        <v>264.24369863013692</v>
      </c>
      <c r="AN46" s="82">
        <v>257.03501369863017</v>
      </c>
      <c r="AO46" s="82">
        <v>255.0115573770492</v>
      </c>
      <c r="AP46" s="82">
        <v>259.90108589205477</v>
      </c>
      <c r="AQ46" s="82">
        <v>266.01926451494523</v>
      </c>
      <c r="AR46" s="82">
        <v>240.66383225753421</v>
      </c>
      <c r="AS46" s="82">
        <v>255.52759650434425</v>
      </c>
      <c r="AT46" s="82">
        <v>259.82918101369864</v>
      </c>
      <c r="AU46" s="82">
        <v>241.71651808219178</v>
      </c>
      <c r="AV46" s="82">
        <v>234.50013638543834</v>
      </c>
      <c r="AW46" s="82">
        <v>238.00338512431696</v>
      </c>
      <c r="AX46" s="82">
        <v>249.11040427397256</v>
      </c>
      <c r="AY46" s="82">
        <v>224.17982076712329</v>
      </c>
      <c r="AZ46" s="82">
        <v>227.56820531506844</v>
      </c>
      <c r="BA46" s="83">
        <v>215.62610841007967</v>
      </c>
      <c r="BB46" s="84">
        <v>-5.2477000855435496E-2</v>
      </c>
      <c r="BC46" s="84">
        <v>-1.3197254663579128E-2</v>
      </c>
      <c r="BD46" s="84">
        <v>2.2331283335668578E-3</v>
      </c>
    </row>
    <row r="47" spans="1:56">
      <c r="A47" s="68" t="s">
        <v>73</v>
      </c>
      <c r="B47" s="82">
        <v>69.373863013698625</v>
      </c>
      <c r="C47" s="82">
        <v>82.812219178082188</v>
      </c>
      <c r="D47" s="82">
        <v>97.020520547945196</v>
      </c>
      <c r="E47" s="82">
        <v>116.56584699453551</v>
      </c>
      <c r="F47" s="82">
        <v>129.43950684931508</v>
      </c>
      <c r="G47" s="82">
        <v>136.22065753424656</v>
      </c>
      <c r="H47" s="82">
        <v>160.35378082191784</v>
      </c>
      <c r="I47" s="82">
        <v>181.11341530054645</v>
      </c>
      <c r="J47" s="82">
        <v>222.63397260273973</v>
      </c>
      <c r="K47" s="82">
        <v>216.18408219178082</v>
      </c>
      <c r="L47" s="82">
        <v>240.45999999999998</v>
      </c>
      <c r="M47" s="82">
        <v>270.37868852459019</v>
      </c>
      <c r="N47" s="82">
        <v>308.37172602739724</v>
      </c>
      <c r="O47" s="82">
        <v>338.39849315068494</v>
      </c>
      <c r="P47" s="82">
        <v>302.58536986301368</v>
      </c>
      <c r="Q47" s="82">
        <v>306.43073770491799</v>
      </c>
      <c r="R47" s="82">
        <v>303.64695890410951</v>
      </c>
      <c r="S47" s="82">
        <v>324.46372602739723</v>
      </c>
      <c r="T47" s="82">
        <v>342.95912328767116</v>
      </c>
      <c r="U47" s="82">
        <v>340.3880601092896</v>
      </c>
      <c r="V47" s="82">
        <v>358.86545205479456</v>
      </c>
      <c r="W47" s="82">
        <v>391.36517808219179</v>
      </c>
      <c r="X47" s="82">
        <v>443.52506849315068</v>
      </c>
      <c r="Y47" s="82">
        <v>475.38106557377051</v>
      </c>
      <c r="Z47" s="82">
        <v>447.4069863013699</v>
      </c>
      <c r="AA47" s="82">
        <v>476.19547945205477</v>
      </c>
      <c r="AB47" s="82">
        <v>465.07531506849318</v>
      </c>
      <c r="AC47" s="82">
        <v>489.81434426229504</v>
      </c>
      <c r="AD47" s="82">
        <v>562.83032876712332</v>
      </c>
      <c r="AE47" s="82">
        <v>540.03761643835628</v>
      </c>
      <c r="AF47" s="82">
        <v>606.32457534246578</v>
      </c>
      <c r="AG47" s="82">
        <v>631.5478415300546</v>
      </c>
      <c r="AH47" s="82">
        <v>627.66405479452067</v>
      </c>
      <c r="AI47" s="82">
        <v>630.37813698630123</v>
      </c>
      <c r="AJ47" s="82">
        <v>629.14624657534262</v>
      </c>
      <c r="AK47" s="82">
        <v>666.51013661202205</v>
      </c>
      <c r="AL47" s="82">
        <v>617.77479452054797</v>
      </c>
      <c r="AM47" s="82">
        <v>655.23920547945215</v>
      </c>
      <c r="AN47" s="82">
        <v>644.55210958904115</v>
      </c>
      <c r="AO47" s="82">
        <v>662.03601092896167</v>
      </c>
      <c r="AP47" s="82">
        <v>657.71252054794525</v>
      </c>
      <c r="AQ47" s="82">
        <v>681.29986301369854</v>
      </c>
      <c r="AR47" s="82">
        <v>695.34369863013717</v>
      </c>
      <c r="AS47" s="82">
        <v>685.55295081967211</v>
      </c>
      <c r="AT47" s="82">
        <v>709.16386301369869</v>
      </c>
      <c r="AU47" s="82">
        <v>693.64408219178074</v>
      </c>
      <c r="AV47" s="82">
        <v>672.76652054794545</v>
      </c>
      <c r="AW47" s="82">
        <v>680.38131147540992</v>
      </c>
      <c r="AX47" s="82">
        <v>718.36054794520544</v>
      </c>
      <c r="AY47" s="82">
        <v>740.89599999999984</v>
      </c>
      <c r="AZ47" s="82">
        <v>838.56859898691425</v>
      </c>
      <c r="BA47" s="83">
        <v>885.9503355403117</v>
      </c>
      <c r="BB47" s="84">
        <v>5.6503113294058327E-2</v>
      </c>
      <c r="BC47" s="84">
        <v>2.4590320367348983E-2</v>
      </c>
      <c r="BD47" s="84">
        <v>9.1753304412725313E-3</v>
      </c>
    </row>
    <row r="48" spans="1:56">
      <c r="A48" s="68" t="s">
        <v>74</v>
      </c>
      <c r="B48" s="82" t="s">
        <v>19</v>
      </c>
      <c r="C48" s="82" t="s">
        <v>19</v>
      </c>
      <c r="D48" s="82" t="s">
        <v>19</v>
      </c>
      <c r="E48" s="82" t="s">
        <v>19</v>
      </c>
      <c r="F48" s="82" t="s">
        <v>19</v>
      </c>
      <c r="G48" s="82" t="s">
        <v>19</v>
      </c>
      <c r="H48" s="82" t="s">
        <v>19</v>
      </c>
      <c r="I48" s="82" t="s">
        <v>19</v>
      </c>
      <c r="J48" s="82" t="s">
        <v>19</v>
      </c>
      <c r="K48" s="82" t="s">
        <v>19</v>
      </c>
      <c r="L48" s="82" t="s">
        <v>19</v>
      </c>
      <c r="M48" s="82" t="s">
        <v>19</v>
      </c>
      <c r="N48" s="82" t="s">
        <v>19</v>
      </c>
      <c r="O48" s="82" t="s">
        <v>19</v>
      </c>
      <c r="P48" s="82" t="s">
        <v>19</v>
      </c>
      <c r="Q48" s="82" t="s">
        <v>19</v>
      </c>
      <c r="R48" s="82" t="s">
        <v>19</v>
      </c>
      <c r="S48" s="82" t="s">
        <v>19</v>
      </c>
      <c r="T48" s="82" t="s">
        <v>19</v>
      </c>
      <c r="U48" s="82" t="s">
        <v>19</v>
      </c>
      <c r="V48" s="82">
        <v>95.558074357519885</v>
      </c>
      <c r="W48" s="82">
        <v>69.639978671619545</v>
      </c>
      <c r="X48" s="82">
        <v>69.6446161695211</v>
      </c>
      <c r="Y48" s="82">
        <v>69.48481825946007</v>
      </c>
      <c r="Z48" s="82">
        <v>69.691358748553085</v>
      </c>
      <c r="AA48" s="82">
        <v>93.34941606855493</v>
      </c>
      <c r="AB48" s="82">
        <v>103.82626200516466</v>
      </c>
      <c r="AC48" s="82">
        <v>97.921639344262303</v>
      </c>
      <c r="AD48" s="82">
        <v>58.838027397260269</v>
      </c>
      <c r="AE48" s="82">
        <v>59.953671232876715</v>
      </c>
      <c r="AF48" s="82">
        <v>54.803698630136985</v>
      </c>
      <c r="AG48" s="82">
        <v>64.095573770491796</v>
      </c>
      <c r="AH48" s="82">
        <v>63.523972602739725</v>
      </c>
      <c r="AI48" s="82">
        <v>82.081479452054793</v>
      </c>
      <c r="AJ48" s="82">
        <v>89.412520547945206</v>
      </c>
      <c r="AK48" s="82">
        <v>87.131010928961757</v>
      </c>
      <c r="AL48" s="82">
        <v>84.446575342465763</v>
      </c>
      <c r="AM48" s="82">
        <v>96.379232876712322</v>
      </c>
      <c r="AN48" s="82">
        <v>109.64506849315067</v>
      </c>
      <c r="AO48" s="82">
        <v>109.3669398907104</v>
      </c>
      <c r="AP48" s="82">
        <v>108.97479452054795</v>
      </c>
      <c r="AQ48" s="82">
        <v>105.33684931506852</v>
      </c>
      <c r="AR48" s="82">
        <v>111.14602739726028</v>
      </c>
      <c r="AS48" s="82">
        <v>113.59562841530054</v>
      </c>
      <c r="AT48" s="82">
        <v>106.22945205479451</v>
      </c>
      <c r="AU48" s="82">
        <v>117.92205479452053</v>
      </c>
      <c r="AV48" s="82">
        <v>124.63383561643835</v>
      </c>
      <c r="AW48" s="82">
        <v>129.38920765027322</v>
      </c>
      <c r="AX48" s="82">
        <v>137.37013698630136</v>
      </c>
      <c r="AY48" s="82">
        <v>143.27794520547945</v>
      </c>
      <c r="AZ48" s="82">
        <v>146.74224009995962</v>
      </c>
      <c r="BA48" s="83">
        <v>147.96997268914834</v>
      </c>
      <c r="BB48" s="84">
        <v>8.3665929343343937E-3</v>
      </c>
      <c r="BC48" s="84">
        <v>3.0203233276869579E-2</v>
      </c>
      <c r="BD48" s="84">
        <v>1.5324486490329143E-3</v>
      </c>
    </row>
    <row r="49" spans="1:56">
      <c r="A49" s="68" t="s">
        <v>75</v>
      </c>
      <c r="B49" s="82" t="s">
        <v>19</v>
      </c>
      <c r="C49" s="82" t="s">
        <v>19</v>
      </c>
      <c r="D49" s="82" t="s">
        <v>19</v>
      </c>
      <c r="E49" s="82" t="s">
        <v>19</v>
      </c>
      <c r="F49" s="82" t="s">
        <v>19</v>
      </c>
      <c r="G49" s="82" t="s">
        <v>19</v>
      </c>
      <c r="H49" s="82" t="s">
        <v>19</v>
      </c>
      <c r="I49" s="82" t="s">
        <v>19</v>
      </c>
      <c r="J49" s="82" t="s">
        <v>19</v>
      </c>
      <c r="K49" s="82" t="s">
        <v>19</v>
      </c>
      <c r="L49" s="82" t="s">
        <v>19</v>
      </c>
      <c r="M49" s="82" t="s">
        <v>19</v>
      </c>
      <c r="N49" s="82" t="s">
        <v>19</v>
      </c>
      <c r="O49" s="82" t="s">
        <v>19</v>
      </c>
      <c r="P49" s="82" t="s">
        <v>19</v>
      </c>
      <c r="Q49" s="82" t="s">
        <v>19</v>
      </c>
      <c r="R49" s="82" t="s">
        <v>19</v>
      </c>
      <c r="S49" s="82" t="s">
        <v>19</v>
      </c>
      <c r="T49" s="82" t="s">
        <v>19</v>
      </c>
      <c r="U49" s="82" t="s">
        <v>19</v>
      </c>
      <c r="V49" s="82">
        <v>1271.604547945205</v>
      </c>
      <c r="W49" s="82">
        <v>1277.6596164383557</v>
      </c>
      <c r="X49" s="82">
        <v>1330.1576712328779</v>
      </c>
      <c r="Y49" s="82">
        <v>1219.8148907103823</v>
      </c>
      <c r="Z49" s="82">
        <v>1170.6761917808219</v>
      </c>
      <c r="AA49" s="82">
        <v>1271.6045479452043</v>
      </c>
      <c r="AB49" s="82">
        <v>1160.6071232876698</v>
      </c>
      <c r="AC49" s="82">
        <v>855.07923497267757</v>
      </c>
      <c r="AD49" s="82">
        <v>494.46027397260286</v>
      </c>
      <c r="AE49" s="82">
        <v>401.80547945205473</v>
      </c>
      <c r="AF49" s="82">
        <v>392.37808219178089</v>
      </c>
      <c r="AG49" s="82">
        <v>291.14754098360663</v>
      </c>
      <c r="AH49" s="82">
        <v>287.30273972602737</v>
      </c>
      <c r="AI49" s="82">
        <v>296.51260273972605</v>
      </c>
      <c r="AJ49" s="82">
        <v>267.90821917808222</v>
      </c>
      <c r="AK49" s="82">
        <v>252.94825136612022</v>
      </c>
      <c r="AL49" s="82">
        <v>283.84857534246572</v>
      </c>
      <c r="AM49" s="82">
        <v>282.28328767123281</v>
      </c>
      <c r="AN49" s="82">
        <v>295.30583561643834</v>
      </c>
      <c r="AO49" s="82">
        <v>310.07267759562848</v>
      </c>
      <c r="AP49" s="82">
        <v>295.65624657534249</v>
      </c>
      <c r="AQ49" s="82">
        <v>308.33008219178078</v>
      </c>
      <c r="AR49" s="82">
        <v>308.09407945205481</v>
      </c>
      <c r="AS49" s="82">
        <v>298.92897540983608</v>
      </c>
      <c r="AT49" s="82">
        <v>282.37317260273977</v>
      </c>
      <c r="AU49" s="82">
        <v>267.20640547945209</v>
      </c>
      <c r="AV49" s="82">
        <v>278.07815068493153</v>
      </c>
      <c r="AW49" s="82">
        <v>267.41132240437162</v>
      </c>
      <c r="AX49" s="82">
        <v>257.19160547945205</v>
      </c>
      <c r="AY49" s="82">
        <v>221.51470005370606</v>
      </c>
      <c r="AZ49" s="82">
        <v>197.69301965495808</v>
      </c>
      <c r="BA49" s="83">
        <v>195.47708737411685</v>
      </c>
      <c r="BB49" s="84">
        <v>-1.1208955605558457E-2</v>
      </c>
      <c r="BC49" s="84">
        <v>-3.9449001935766725E-2</v>
      </c>
      <c r="BD49" s="84">
        <v>2.0244553203551613E-3</v>
      </c>
    </row>
    <row r="50" spans="1:56">
      <c r="A50" s="68" t="s">
        <v>76</v>
      </c>
      <c r="B50" s="82">
        <v>1466.077589041096</v>
      </c>
      <c r="C50" s="82">
        <v>1573.5986849315068</v>
      </c>
      <c r="D50" s="82">
        <v>1696.2687397260274</v>
      </c>
      <c r="E50" s="82">
        <v>1794.1645355191258</v>
      </c>
      <c r="F50" s="82">
        <v>1930.1831506849314</v>
      </c>
      <c r="G50" s="82">
        <v>2030.7255068493153</v>
      </c>
      <c r="H50" s="82">
        <v>2036.7772602739726</v>
      </c>
      <c r="I50" s="82">
        <v>2155.1543169398906</v>
      </c>
      <c r="J50" s="82">
        <v>2228.1356164383565</v>
      </c>
      <c r="K50" s="82">
        <v>2069.2868767123286</v>
      </c>
      <c r="L50" s="82">
        <v>1815.0775342465754</v>
      </c>
      <c r="M50" s="82">
        <v>1806.006912568306</v>
      </c>
      <c r="N50" s="82">
        <v>1829.2273150684932</v>
      </c>
      <c r="O50" s="82">
        <v>1903.1642465753425</v>
      </c>
      <c r="P50" s="82">
        <v>1921.8415342465755</v>
      </c>
      <c r="Q50" s="82">
        <v>1649.1476229508198</v>
      </c>
      <c r="R50" s="82">
        <v>1538.9426849315068</v>
      </c>
      <c r="S50" s="82">
        <v>1560.1887671232876</v>
      </c>
      <c r="T50" s="82">
        <v>1516.8438630136984</v>
      </c>
      <c r="U50" s="82">
        <v>1824.7979781420768</v>
      </c>
      <c r="V50" s="82">
        <v>1615.9510410958903</v>
      </c>
      <c r="W50" s="82">
        <v>1641.0066027397261</v>
      </c>
      <c r="X50" s="82">
        <v>1604.883369863014</v>
      </c>
      <c r="Y50" s="82">
        <v>1699.7268306010926</v>
      </c>
      <c r="Z50" s="82">
        <v>1738.6415068493154</v>
      </c>
      <c r="AA50" s="82">
        <v>1750.7314520547943</v>
      </c>
      <c r="AB50" s="82">
        <v>1751.0236712328763</v>
      </c>
      <c r="AC50" s="82">
        <v>1771.0792076502732</v>
      </c>
      <c r="AD50" s="82">
        <v>1788.6017534246575</v>
      </c>
      <c r="AE50" s="82">
        <v>1782.5670136986305</v>
      </c>
      <c r="AF50" s="82">
        <v>1765.7971506849317</v>
      </c>
      <c r="AG50" s="82">
        <v>1805.6691530054645</v>
      </c>
      <c r="AH50" s="82">
        <v>1762.9710136986305</v>
      </c>
      <c r="AI50" s="82">
        <v>1757.3852054794525</v>
      </c>
      <c r="AJ50" s="82">
        <v>1743.0029247123289</v>
      </c>
      <c r="AK50" s="82">
        <v>1712.8855829093582</v>
      </c>
      <c r="AL50" s="82">
        <v>1714.2642434411569</v>
      </c>
      <c r="AM50" s="82">
        <v>1710.3038896520134</v>
      </c>
      <c r="AN50" s="82">
        <v>1725.5804029188689</v>
      </c>
      <c r="AO50" s="82">
        <v>1760.3027293522996</v>
      </c>
      <c r="AP50" s="82">
        <v>1828.3966767556583</v>
      </c>
      <c r="AQ50" s="82">
        <v>1813.4276670317265</v>
      </c>
      <c r="AR50" s="82">
        <v>1752.3235865709132</v>
      </c>
      <c r="AS50" s="82">
        <v>1719.7919505368002</v>
      </c>
      <c r="AT50" s="82">
        <v>1645.7375498326264</v>
      </c>
      <c r="AU50" s="82">
        <v>1623.3150001909637</v>
      </c>
      <c r="AV50" s="82">
        <v>1590.1191630084641</v>
      </c>
      <c r="AW50" s="82">
        <v>1533.3198255678149</v>
      </c>
      <c r="AX50" s="82">
        <v>1517.6536834033823</v>
      </c>
      <c r="AY50" s="82">
        <v>1510.7333475694616</v>
      </c>
      <c r="AZ50" s="82">
        <v>1564.6396340205229</v>
      </c>
      <c r="BA50" s="83">
        <v>1596.8004051508722</v>
      </c>
      <c r="BB50" s="84">
        <v>2.0554746557012837E-2</v>
      </c>
      <c r="BC50" s="84">
        <v>-1.54576763409493E-2</v>
      </c>
      <c r="BD50" s="84">
        <v>1.6537237786677789E-2</v>
      </c>
    </row>
    <row r="51" spans="1:56">
      <c r="A51" s="68" t="s">
        <v>25</v>
      </c>
      <c r="B51" s="82">
        <v>3313.9524159123266</v>
      </c>
      <c r="C51" s="82">
        <v>3548.8187962520515</v>
      </c>
      <c r="D51" s="82">
        <v>3866.1262211835638</v>
      </c>
      <c r="E51" s="82">
        <v>4107.3103708524668</v>
      </c>
      <c r="F51" s="82">
        <v>4376.2487561753378</v>
      </c>
      <c r="G51" s="82">
        <v>4826.3626431123321</v>
      </c>
      <c r="H51" s="82">
        <v>5126.5396669808215</v>
      </c>
      <c r="I51" s="82">
        <v>5547.1179576393506</v>
      </c>
      <c r="J51" s="82">
        <v>5981.4497605808247</v>
      </c>
      <c r="K51" s="82">
        <v>6587.913499397263</v>
      </c>
      <c r="L51" s="82">
        <v>6911.7861025972634</v>
      </c>
      <c r="M51" s="82">
        <v>7055.1226622950853</v>
      </c>
      <c r="N51" s="82">
        <v>7375.7176441643887</v>
      </c>
      <c r="O51" s="82">
        <v>7822.327106268498</v>
      </c>
      <c r="P51" s="82">
        <v>7967.873025468487</v>
      </c>
      <c r="Q51" s="82">
        <v>8338.1581140039052</v>
      </c>
      <c r="R51" s="82">
        <v>8442.1342106085795</v>
      </c>
      <c r="S51" s="82">
        <v>8388.4271650119299</v>
      </c>
      <c r="T51" s="82">
        <v>8273.4866550326315</v>
      </c>
      <c r="U51" s="82">
        <v>8259.4559229941697</v>
      </c>
      <c r="V51" s="82" t="s">
        <v>19</v>
      </c>
      <c r="W51" s="82" t="s">
        <v>19</v>
      </c>
      <c r="X51" s="82" t="s">
        <v>19</v>
      </c>
      <c r="Y51" s="82" t="s">
        <v>19</v>
      </c>
      <c r="Z51" s="82" t="s">
        <v>19</v>
      </c>
      <c r="AA51" s="82" t="s">
        <v>19</v>
      </c>
      <c r="AB51" s="82" t="s">
        <v>19</v>
      </c>
      <c r="AC51" s="82" t="s">
        <v>19</v>
      </c>
      <c r="AD51" s="82" t="s">
        <v>19</v>
      </c>
      <c r="AE51" s="82" t="s">
        <v>19</v>
      </c>
      <c r="AF51" s="82" t="s">
        <v>19</v>
      </c>
      <c r="AG51" s="82" t="s">
        <v>19</v>
      </c>
      <c r="AH51" s="82" t="s">
        <v>19</v>
      </c>
      <c r="AI51" s="82" t="s">
        <v>19</v>
      </c>
      <c r="AJ51" s="82" t="s">
        <v>19</v>
      </c>
      <c r="AK51" s="82" t="s">
        <v>19</v>
      </c>
      <c r="AL51" s="82" t="s">
        <v>19</v>
      </c>
      <c r="AM51" s="82" t="s">
        <v>19</v>
      </c>
      <c r="AN51" s="82" t="s">
        <v>19</v>
      </c>
      <c r="AO51" s="82" t="s">
        <v>19</v>
      </c>
      <c r="AP51" s="82" t="s">
        <v>19</v>
      </c>
      <c r="AQ51" s="82" t="s">
        <v>19</v>
      </c>
      <c r="AR51" s="82" t="s">
        <v>19</v>
      </c>
      <c r="AS51" s="82" t="s">
        <v>19</v>
      </c>
      <c r="AT51" s="82" t="s">
        <v>19</v>
      </c>
      <c r="AU51" s="82" t="s">
        <v>19</v>
      </c>
      <c r="AV51" s="82" t="s">
        <v>19</v>
      </c>
      <c r="AW51" s="82" t="s">
        <v>19</v>
      </c>
      <c r="AX51" s="82" t="s">
        <v>19</v>
      </c>
      <c r="AY51" s="82" t="s">
        <v>19</v>
      </c>
      <c r="AZ51" s="82" t="s">
        <v>19</v>
      </c>
      <c r="BA51" s="83" t="s">
        <v>19</v>
      </c>
      <c r="BB51" s="84" t="s">
        <v>19</v>
      </c>
      <c r="BC51" s="84" t="s">
        <v>19</v>
      </c>
      <c r="BD51" s="84" t="s">
        <v>19</v>
      </c>
    </row>
    <row r="52" spans="1:56">
      <c r="A52" s="68" t="s">
        <v>77</v>
      </c>
      <c r="B52" s="82" t="s">
        <v>19</v>
      </c>
      <c r="C52" s="82" t="s">
        <v>19</v>
      </c>
      <c r="D52" s="82" t="s">
        <v>19</v>
      </c>
      <c r="E52" s="82" t="s">
        <v>19</v>
      </c>
      <c r="F52" s="82" t="s">
        <v>19</v>
      </c>
      <c r="G52" s="82" t="s">
        <v>19</v>
      </c>
      <c r="H52" s="82" t="s">
        <v>19</v>
      </c>
      <c r="I52" s="82" t="s">
        <v>19</v>
      </c>
      <c r="J52" s="82" t="s">
        <v>19</v>
      </c>
      <c r="K52" s="82" t="s">
        <v>19</v>
      </c>
      <c r="L52" s="82" t="s">
        <v>19</v>
      </c>
      <c r="M52" s="82" t="s">
        <v>19</v>
      </c>
      <c r="N52" s="82" t="s">
        <v>19</v>
      </c>
      <c r="O52" s="82" t="s">
        <v>19</v>
      </c>
      <c r="P52" s="82" t="s">
        <v>19</v>
      </c>
      <c r="Q52" s="82" t="s">
        <v>19</v>
      </c>
      <c r="R52" s="82" t="s">
        <v>19</v>
      </c>
      <c r="S52" s="82" t="s">
        <v>19</v>
      </c>
      <c r="T52" s="82" t="s">
        <v>19</v>
      </c>
      <c r="U52" s="82" t="s">
        <v>19</v>
      </c>
      <c r="V52" s="82">
        <v>232.47172602739732</v>
      </c>
      <c r="W52" s="82">
        <v>238.53139726027405</v>
      </c>
      <c r="X52" s="82">
        <v>226.3556712328766</v>
      </c>
      <c r="Y52" s="82">
        <v>278.56896174863402</v>
      </c>
      <c r="Z52" s="82">
        <v>267.09832876712329</v>
      </c>
      <c r="AA52" s="82">
        <v>202.75095890410958</v>
      </c>
      <c r="AB52" s="82">
        <v>216.52276712328765</v>
      </c>
      <c r="AC52" s="82">
        <v>174.96795081967213</v>
      </c>
      <c r="AD52" s="82">
        <v>181.85684931506847</v>
      </c>
      <c r="AE52" s="82">
        <v>157.94969863013699</v>
      </c>
      <c r="AF52" s="82">
        <v>132.13863013698628</v>
      </c>
      <c r="AG52" s="82">
        <v>129.84759562841532</v>
      </c>
      <c r="AH52" s="82">
        <v>139.17569863013699</v>
      </c>
      <c r="AI52" s="82">
        <v>137.92391780821916</v>
      </c>
      <c r="AJ52" s="82">
        <v>141.81136986301365</v>
      </c>
      <c r="AK52" s="82">
        <v>140.84650273224045</v>
      </c>
      <c r="AL52" s="82">
        <v>135.73435616438357</v>
      </c>
      <c r="AM52" s="82">
        <v>132.37561643835616</v>
      </c>
      <c r="AN52" s="82">
        <v>144.96931506849316</v>
      </c>
      <c r="AO52" s="82">
        <v>145.84721311475408</v>
      </c>
      <c r="AP52" s="82">
        <v>103.15643835616437</v>
      </c>
      <c r="AQ52" s="82">
        <v>103.01493150684932</v>
      </c>
      <c r="AR52" s="82">
        <v>94.331287671232872</v>
      </c>
      <c r="AS52" s="82">
        <v>92.628169398907104</v>
      </c>
      <c r="AT52" s="82">
        <v>88.737287671232878</v>
      </c>
      <c r="AU52" s="82">
        <v>75.627041095890405</v>
      </c>
      <c r="AV52" s="82">
        <v>70.962219178082208</v>
      </c>
      <c r="AW52" s="82">
        <v>63.489453551912582</v>
      </c>
      <c r="AX52" s="82">
        <v>60.100191780821902</v>
      </c>
      <c r="AY52" s="82">
        <v>56.634739726027391</v>
      </c>
      <c r="AZ52" s="82">
        <v>57.220080440429726</v>
      </c>
      <c r="BA52" s="83">
        <v>57.649411580328241</v>
      </c>
      <c r="BB52" s="84">
        <v>7.5031551265551943E-3</v>
      </c>
      <c r="BC52" s="84">
        <v>-5.7231176216506752E-2</v>
      </c>
      <c r="BD52" s="84">
        <v>5.9704520645826535E-4</v>
      </c>
    </row>
    <row r="53" spans="1:56">
      <c r="A53" s="68" t="s">
        <v>78</v>
      </c>
      <c r="B53" s="88">
        <v>111.94900727214838</v>
      </c>
      <c r="C53" s="88">
        <v>130.06634676814002</v>
      </c>
      <c r="D53" s="88">
        <v>153.11830026086642</v>
      </c>
      <c r="E53" s="88">
        <v>173.92887788488079</v>
      </c>
      <c r="F53" s="88">
        <v>188.489278935112</v>
      </c>
      <c r="G53" s="88">
        <v>218.44927777468664</v>
      </c>
      <c r="H53" s="88">
        <v>267.18150946849318</v>
      </c>
      <c r="I53" s="88">
        <v>279.41692159016389</v>
      </c>
      <c r="J53" s="88">
        <v>306.85582369315068</v>
      </c>
      <c r="K53" s="88">
        <v>331.34078902465757</v>
      </c>
      <c r="L53" s="88">
        <v>320.15731599999998</v>
      </c>
      <c r="M53" s="88">
        <v>341.76426963387979</v>
      </c>
      <c r="N53" s="88">
        <v>365.40468830684932</v>
      </c>
      <c r="O53" s="88">
        <v>399.878760679452</v>
      </c>
      <c r="P53" s="88">
        <v>420.80337573698631</v>
      </c>
      <c r="Q53" s="88">
        <v>386.28191357923498</v>
      </c>
      <c r="R53" s="88">
        <v>358.3485803561644</v>
      </c>
      <c r="S53" s="88">
        <v>368.22874509589036</v>
      </c>
      <c r="T53" s="88">
        <v>392.25691457534248</v>
      </c>
      <c r="U53" s="88">
        <v>368.83976745901634</v>
      </c>
      <c r="V53" s="88">
        <v>964.77305730943658</v>
      </c>
      <c r="W53" s="88">
        <v>958.75461410443768</v>
      </c>
      <c r="X53" s="88">
        <v>948.14996760981342</v>
      </c>
      <c r="Y53" s="88">
        <v>979.54208288996119</v>
      </c>
      <c r="Z53" s="88">
        <v>948.40893665867588</v>
      </c>
      <c r="AA53" s="88">
        <v>944.94257756403124</v>
      </c>
      <c r="AB53" s="88">
        <v>768.52480180181453</v>
      </c>
      <c r="AC53" s="88">
        <v>629.31353636612027</v>
      </c>
      <c r="AD53" s="88">
        <v>557.50375219178079</v>
      </c>
      <c r="AE53" s="88">
        <v>489.69376106849319</v>
      </c>
      <c r="AF53" s="88">
        <v>481.31339082191772</v>
      </c>
      <c r="AG53" s="88">
        <v>523.03867396174849</v>
      </c>
      <c r="AH53" s="88">
        <v>545.79426936986306</v>
      </c>
      <c r="AI53" s="88">
        <v>544.52324526027405</v>
      </c>
      <c r="AJ53" s="88">
        <v>514.85388934246566</v>
      </c>
      <c r="AK53" s="88">
        <v>514.37988019125692</v>
      </c>
      <c r="AL53" s="88">
        <v>557.37532994520541</v>
      </c>
      <c r="AM53" s="88">
        <v>582.38864265753421</v>
      </c>
      <c r="AN53" s="88">
        <v>623.41672084931508</v>
      </c>
      <c r="AO53" s="88">
        <v>653.99152306010922</v>
      </c>
      <c r="AP53" s="88">
        <v>686.74367476712314</v>
      </c>
      <c r="AQ53" s="88">
        <v>699.33785443835609</v>
      </c>
      <c r="AR53" s="88">
        <v>730.38729541594489</v>
      </c>
      <c r="AS53" s="88">
        <v>736.76316676579245</v>
      </c>
      <c r="AT53" s="88">
        <v>719.89646028639731</v>
      </c>
      <c r="AU53" s="88">
        <v>713.91041693150692</v>
      </c>
      <c r="AV53" s="88">
        <v>710.36924253405391</v>
      </c>
      <c r="AW53" s="88">
        <v>691.93979400423621</v>
      </c>
      <c r="AX53" s="88">
        <v>683.13559337502227</v>
      </c>
      <c r="AY53" s="88">
        <v>660.20978553517466</v>
      </c>
      <c r="AZ53" s="88">
        <v>682.87328779100449</v>
      </c>
      <c r="BA53" s="89">
        <v>704.57978253981048</v>
      </c>
      <c r="BB53" s="90">
        <v>3.1787002269518139E-2</v>
      </c>
      <c r="BC53" s="90">
        <v>-5.6501983486723084E-4</v>
      </c>
      <c r="BD53" s="84">
        <v>7.2969692179190443E-3</v>
      </c>
    </row>
    <row r="54" spans="1:56">
      <c r="A54" s="85" t="s">
        <v>79</v>
      </c>
      <c r="B54" s="86">
        <v>11524.374656061187</v>
      </c>
      <c r="C54" s="86">
        <v>12577.460649869507</v>
      </c>
      <c r="D54" s="86">
        <v>13675.199425554018</v>
      </c>
      <c r="E54" s="86">
        <v>14862.130341633525</v>
      </c>
      <c r="F54" s="86">
        <v>16410.839459767987</v>
      </c>
      <c r="G54" s="86">
        <v>18155.249006777431</v>
      </c>
      <c r="H54" s="86">
        <v>19131.086428284929</v>
      </c>
      <c r="I54" s="86">
        <v>20506.275797207651</v>
      </c>
      <c r="J54" s="86">
        <v>22071.36988369864</v>
      </c>
      <c r="K54" s="86">
        <v>21735.822848367126</v>
      </c>
      <c r="L54" s="86">
        <v>21578.810530761646</v>
      </c>
      <c r="M54" s="86">
        <v>22682.896340453553</v>
      </c>
      <c r="N54" s="86">
        <v>22935.612738854805</v>
      </c>
      <c r="O54" s="86">
        <v>24226.550119769872</v>
      </c>
      <c r="P54" s="86">
        <v>24734.783427041093</v>
      </c>
      <c r="Q54" s="86">
        <v>23983.232617337242</v>
      </c>
      <c r="R54" s="86">
        <v>23104.022168937343</v>
      </c>
      <c r="S54" s="86">
        <v>22401.106851395496</v>
      </c>
      <c r="T54" s="86">
        <v>22045.026639197014</v>
      </c>
      <c r="U54" s="86">
        <v>22098.245294442262</v>
      </c>
      <c r="V54" s="86">
        <v>22147.319239119006</v>
      </c>
      <c r="W54" s="86">
        <v>22725.460916728665</v>
      </c>
      <c r="X54" s="86">
        <v>22875.270732553854</v>
      </c>
      <c r="Y54" s="86">
        <v>22954.481364112911</v>
      </c>
      <c r="Z54" s="86">
        <v>22979.155225362436</v>
      </c>
      <c r="AA54" s="86">
        <v>23142.917314297465</v>
      </c>
      <c r="AB54" s="86">
        <v>22792.263732694915</v>
      </c>
      <c r="AC54" s="86">
        <v>22115.627880300552</v>
      </c>
      <c r="AD54" s="86">
        <v>20589.446953753424</v>
      </c>
      <c r="AE54" s="86">
        <v>19891.463418562747</v>
      </c>
      <c r="AF54" s="86">
        <v>19696.146139973291</v>
      </c>
      <c r="AG54" s="86">
        <v>19442.300789843532</v>
      </c>
      <c r="AH54" s="86">
        <v>19595.618933242102</v>
      </c>
      <c r="AI54" s="86">
        <v>19754.861035527509</v>
      </c>
      <c r="AJ54" s="86">
        <v>19659.885622208243</v>
      </c>
      <c r="AK54" s="86">
        <v>19442.896032834025</v>
      </c>
      <c r="AL54" s="86">
        <v>19769.036180663617</v>
      </c>
      <c r="AM54" s="86">
        <v>19660.626340656603</v>
      </c>
      <c r="AN54" s="86">
        <v>19948.226794984032</v>
      </c>
      <c r="AO54" s="86">
        <v>20063.928600102896</v>
      </c>
      <c r="AP54" s="86">
        <v>20229.235297597919</v>
      </c>
      <c r="AQ54" s="86">
        <v>20452.113320972479</v>
      </c>
      <c r="AR54" s="86">
        <v>20202.222140947797</v>
      </c>
      <c r="AS54" s="86">
        <v>20110.293405260483</v>
      </c>
      <c r="AT54" s="86">
        <v>19299.77887763135</v>
      </c>
      <c r="AU54" s="86">
        <v>19244.311213950023</v>
      </c>
      <c r="AV54" s="86">
        <v>19063.822816873719</v>
      </c>
      <c r="AW54" s="86">
        <v>18594.156708249899</v>
      </c>
      <c r="AX54" s="86">
        <v>18370.272769162977</v>
      </c>
      <c r="AY54" s="86">
        <v>18287.106262618181</v>
      </c>
      <c r="AZ54" s="86">
        <v>18450.023941308533</v>
      </c>
      <c r="BA54" s="86">
        <v>18793.261347545198</v>
      </c>
      <c r="BB54" s="87">
        <v>1.8603629313898917E-2</v>
      </c>
      <c r="BC54" s="87">
        <v>-9.1640697960257977E-3</v>
      </c>
      <c r="BD54" s="87">
        <v>0.19463210974208828</v>
      </c>
    </row>
    <row r="55" spans="1:56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3"/>
      <c r="BB55" s="84"/>
      <c r="BC55" s="84"/>
      <c r="BD55" s="84"/>
    </row>
    <row r="56" spans="1:56">
      <c r="A56" s="68" t="s">
        <v>80</v>
      </c>
      <c r="B56" s="82">
        <v>142.89630461323682</v>
      </c>
      <c r="C56" s="82">
        <v>155.99887362119628</v>
      </c>
      <c r="D56" s="82">
        <v>172.29081182809014</v>
      </c>
      <c r="E56" s="82">
        <v>189.26962004015735</v>
      </c>
      <c r="F56" s="82">
        <v>207.36314344347838</v>
      </c>
      <c r="G56" s="82">
        <v>223.95487651867944</v>
      </c>
      <c r="H56" s="82">
        <v>246.19267839077773</v>
      </c>
      <c r="I56" s="82">
        <v>273.95009041212785</v>
      </c>
      <c r="J56" s="82">
        <v>329.37542482707806</v>
      </c>
      <c r="K56" s="82">
        <v>382.7594962668623</v>
      </c>
      <c r="L56" s="82">
        <v>449.69194552201765</v>
      </c>
      <c r="M56" s="82">
        <v>506.25819251371507</v>
      </c>
      <c r="N56" s="82">
        <v>591.50185542276927</v>
      </c>
      <c r="O56" s="82">
        <v>652.39680872289898</v>
      </c>
      <c r="P56" s="82">
        <v>674.02759102280061</v>
      </c>
      <c r="Q56" s="82">
        <v>591.39147079539396</v>
      </c>
      <c r="R56" s="82">
        <v>584.67201613871771</v>
      </c>
      <c r="S56" s="82">
        <v>635.90880260059566</v>
      </c>
      <c r="T56" s="82">
        <v>772.38829607578657</v>
      </c>
      <c r="U56" s="82">
        <v>826.78530621891287</v>
      </c>
      <c r="V56" s="82">
        <v>917.93909267019353</v>
      </c>
      <c r="W56" s="82">
        <v>842.93095487936228</v>
      </c>
      <c r="X56" s="82">
        <v>892.27486164687525</v>
      </c>
      <c r="Y56" s="82">
        <v>928.93527882123499</v>
      </c>
      <c r="Z56" s="82">
        <v>1031.0431232601413</v>
      </c>
      <c r="AA56" s="82">
        <v>1068.9546575357365</v>
      </c>
      <c r="AB56" s="82">
        <v>1145.5721458585572</v>
      </c>
      <c r="AC56" s="82">
        <v>1232.9041389024119</v>
      </c>
      <c r="AD56" s="82">
        <v>1287.2450068750948</v>
      </c>
      <c r="AE56" s="82">
        <v>1328.3200566484422</v>
      </c>
      <c r="AF56" s="82">
        <v>1313.2428418113484</v>
      </c>
      <c r="AG56" s="82">
        <v>1345.3359806436827</v>
      </c>
      <c r="AH56" s="82">
        <v>1413.4763990718573</v>
      </c>
      <c r="AI56" s="82">
        <v>1398.5590591619102</v>
      </c>
      <c r="AJ56" s="82">
        <v>1412.2290511391552</v>
      </c>
      <c r="AK56" s="82">
        <v>1455.1735594714846</v>
      </c>
      <c r="AL56" s="82">
        <v>1484.1328994561259</v>
      </c>
      <c r="AM56" s="82">
        <v>1496.555668217351</v>
      </c>
      <c r="AN56" s="82">
        <v>1505.547815744043</v>
      </c>
      <c r="AO56" s="82">
        <v>1547.1161723109681</v>
      </c>
      <c r="AP56" s="82">
        <v>1699.1761427170845</v>
      </c>
      <c r="AQ56" s="82">
        <v>1850.615696524125</v>
      </c>
      <c r="AR56" s="82">
        <v>1878.9774537885978</v>
      </c>
      <c r="AS56" s="82">
        <v>1954.2081868325345</v>
      </c>
      <c r="AT56" s="82">
        <v>1949.6977914449394</v>
      </c>
      <c r="AU56" s="82">
        <v>1817.1184387610763</v>
      </c>
      <c r="AV56" s="82">
        <v>1844.2299093626748</v>
      </c>
      <c r="AW56" s="82">
        <v>1853.6367866358969</v>
      </c>
      <c r="AX56" s="82">
        <v>2013.5459671293097</v>
      </c>
      <c r="AY56" s="82">
        <v>1960.5951070688327</v>
      </c>
      <c r="AZ56" s="82">
        <v>1850.3703710940072</v>
      </c>
      <c r="BA56" s="83">
        <v>1848.2208103684604</v>
      </c>
      <c r="BB56" s="84">
        <v>-1.161692145057347E-3</v>
      </c>
      <c r="BC56" s="84">
        <v>8.5606655057439696E-3</v>
      </c>
      <c r="BD56" s="84">
        <v>1.9141069181067557E-2</v>
      </c>
    </row>
    <row r="57" spans="1:56">
      <c r="A57" s="68" t="s">
        <v>81</v>
      </c>
      <c r="B57" s="82">
        <v>75.996647027137698</v>
      </c>
      <c r="C57" s="82">
        <v>79.26201714965714</v>
      </c>
      <c r="D57" s="82">
        <v>82.614205590620827</v>
      </c>
      <c r="E57" s="82">
        <v>85.907561278139681</v>
      </c>
      <c r="F57" s="82">
        <v>89.834043925991892</v>
      </c>
      <c r="G57" s="82">
        <v>93.653990495816998</v>
      </c>
      <c r="H57" s="82">
        <v>97.669561643835621</v>
      </c>
      <c r="I57" s="82">
        <v>101.7746174863388</v>
      </c>
      <c r="J57" s="82">
        <v>107.92684931506849</v>
      </c>
      <c r="K57" s="82">
        <v>110.11235616438356</v>
      </c>
      <c r="L57" s="82">
        <v>113.52961643835617</v>
      </c>
      <c r="M57" s="82">
        <v>119.57221311475411</v>
      </c>
      <c r="N57" s="82">
        <v>125.27928767123289</v>
      </c>
      <c r="O57" s="82">
        <v>133.56841095890411</v>
      </c>
      <c r="P57" s="82">
        <v>146.48227397260274</v>
      </c>
      <c r="Q57" s="82">
        <v>158.49830601092899</v>
      </c>
      <c r="R57" s="82">
        <v>161.47926027397259</v>
      </c>
      <c r="S57" s="82">
        <v>156.90873972602739</v>
      </c>
      <c r="T57" s="82">
        <v>149.13265753424659</v>
      </c>
      <c r="U57" s="82">
        <v>139.07937158469946</v>
      </c>
      <c r="V57" s="82">
        <v>132.12139726027397</v>
      </c>
      <c r="W57" s="82">
        <v>137.11736986301369</v>
      </c>
      <c r="X57" s="82">
        <v>153.53723287671232</v>
      </c>
      <c r="Y57" s="82">
        <v>168.58959016393445</v>
      </c>
      <c r="Z57" s="82">
        <v>173.42493150684933</v>
      </c>
      <c r="AA57" s="82">
        <v>179.94506849315067</v>
      </c>
      <c r="AB57" s="82">
        <v>185.07452054794521</v>
      </c>
      <c r="AC57" s="82">
        <v>195.42806010928962</v>
      </c>
      <c r="AD57" s="82">
        <v>204.10969863013699</v>
      </c>
      <c r="AE57" s="82">
        <v>225.37452054794517</v>
      </c>
      <c r="AF57" s="82">
        <v>253.99101369863016</v>
      </c>
      <c r="AG57" s="82">
        <v>254.15669398907107</v>
      </c>
      <c r="AH57" s="82">
        <v>238.17628303084931</v>
      </c>
      <c r="AI57" s="82">
        <v>258.09878981331502</v>
      </c>
      <c r="AJ57" s="82">
        <v>276.0577262006301</v>
      </c>
      <c r="AK57" s="82">
        <v>279.123921912377</v>
      </c>
      <c r="AL57" s="82">
        <v>259.35961390356476</v>
      </c>
      <c r="AM57" s="82">
        <v>257.41868390304626</v>
      </c>
      <c r="AN57" s="82">
        <v>263.62758211792772</v>
      </c>
      <c r="AO57" s="82">
        <v>248.18578970302949</v>
      </c>
      <c r="AP57" s="82">
        <v>256.95803639226455</v>
      </c>
      <c r="AQ57" s="82">
        <v>247.71736175029099</v>
      </c>
      <c r="AR57" s="82">
        <v>262.03922480860274</v>
      </c>
      <c r="AS57" s="82">
        <v>254.32840947048555</v>
      </c>
      <c r="AT57" s="82">
        <v>232.30206736475051</v>
      </c>
      <c r="AU57" s="82">
        <v>240.62045945780824</v>
      </c>
      <c r="AV57" s="82">
        <v>254.33975673589043</v>
      </c>
      <c r="AW57" s="82">
        <v>294.85732303986885</v>
      </c>
      <c r="AX57" s="82">
        <v>246.65718520181835</v>
      </c>
      <c r="AY57" s="82">
        <v>231.05869424271603</v>
      </c>
      <c r="AZ57" s="82">
        <v>246.65610520106057</v>
      </c>
      <c r="BA57" s="83">
        <v>251.36804122545132</v>
      </c>
      <c r="BB57" s="84">
        <v>1.9103261281734119E-2</v>
      </c>
      <c r="BC57" s="84">
        <v>-4.0834110296951165E-3</v>
      </c>
      <c r="BD57" s="84">
        <v>2.6032890875450081E-3</v>
      </c>
    </row>
    <row r="58" spans="1:56">
      <c r="A58" s="68" t="s">
        <v>82</v>
      </c>
      <c r="B58" s="82">
        <v>108.91636851441334</v>
      </c>
      <c r="C58" s="82">
        <v>106.34007468759698</v>
      </c>
      <c r="D58" s="82">
        <v>103.85421165151661</v>
      </c>
      <c r="E58" s="82">
        <v>101.20732265395613</v>
      </c>
      <c r="F58" s="82">
        <v>99.207551117102156</v>
      </c>
      <c r="G58" s="82">
        <v>97.028142841359397</v>
      </c>
      <c r="H58" s="82">
        <v>96.249369863013712</v>
      </c>
      <c r="I58" s="82">
        <v>104.27051912568307</v>
      </c>
      <c r="J58" s="82">
        <v>99.387780821917801</v>
      </c>
      <c r="K58" s="82">
        <v>91.284986301369884</v>
      </c>
      <c r="L58" s="82">
        <v>72.645397260273981</v>
      </c>
      <c r="M58" s="82">
        <v>84.285846994535518</v>
      </c>
      <c r="N58" s="82">
        <v>81.808219178082183</v>
      </c>
      <c r="O58" s="82">
        <v>87.864027397260259</v>
      </c>
      <c r="P58" s="82">
        <v>98.257643835616435</v>
      </c>
      <c r="Q58" s="82">
        <v>83.10199453551914</v>
      </c>
      <c r="R58" s="82">
        <v>112.06709589041095</v>
      </c>
      <c r="S58" s="82">
        <v>129.62364383561643</v>
      </c>
      <c r="T58" s="82">
        <v>143.27263013698629</v>
      </c>
      <c r="U58" s="82">
        <v>157.14081967213119</v>
      </c>
      <c r="V58" s="82">
        <v>152.8364931506849</v>
      </c>
      <c r="W58" s="82">
        <v>156.88372602739727</v>
      </c>
      <c r="X58" s="82">
        <v>155.39024657534247</v>
      </c>
      <c r="Y58" s="82">
        <v>152.90693989071042</v>
      </c>
      <c r="Z58" s="82">
        <v>155.38230136986306</v>
      </c>
      <c r="AA58" s="82">
        <v>66.623890410958921</v>
      </c>
      <c r="AB58" s="82">
        <v>70.980273972602745</v>
      </c>
      <c r="AC58" s="82">
        <v>100.32609289617487</v>
      </c>
      <c r="AD58" s="82">
        <v>103.19073972602739</v>
      </c>
      <c r="AE58" s="82">
        <v>136.44013698630138</v>
      </c>
      <c r="AF58" s="82">
        <v>141.6938630136986</v>
      </c>
      <c r="AG58" s="82">
        <v>138.263087431694</v>
      </c>
      <c r="AH58" s="82">
        <v>154.26430136986301</v>
      </c>
      <c r="AI58" s="82">
        <v>229.60582191780824</v>
      </c>
      <c r="AJ58" s="82">
        <v>255.76912328767122</v>
      </c>
      <c r="AK58" s="82">
        <v>256.934912568306</v>
      </c>
      <c r="AL58" s="82">
        <v>264.58676849315071</v>
      </c>
      <c r="AM58" s="82">
        <v>285.09326575342465</v>
      </c>
      <c r="AN58" s="82">
        <v>333.71605479452057</v>
      </c>
      <c r="AO58" s="82">
        <v>373.81518579234978</v>
      </c>
      <c r="AP58" s="82">
        <v>410.62173698630136</v>
      </c>
      <c r="AQ58" s="82">
        <v>377.63203287671229</v>
      </c>
      <c r="AR58" s="82">
        <v>382.99307419178086</v>
      </c>
      <c r="AS58" s="82">
        <v>405.82920443169405</v>
      </c>
      <c r="AT58" s="82">
        <v>454.97510865753429</v>
      </c>
      <c r="AU58" s="82">
        <v>470.03589763561644</v>
      </c>
      <c r="AV58" s="82">
        <v>463.66045350410957</v>
      </c>
      <c r="AW58" s="82">
        <v>541.20899643386485</v>
      </c>
      <c r="AX58" s="82">
        <v>511.9366104657534</v>
      </c>
      <c r="AY58" s="82">
        <v>479.57204418082199</v>
      </c>
      <c r="AZ58" s="82">
        <v>505.57200906942694</v>
      </c>
      <c r="BA58" s="83">
        <v>499.21202976594344</v>
      </c>
      <c r="BB58" s="84">
        <v>-1.2579769428275656E-2</v>
      </c>
      <c r="BC58" s="84">
        <v>2.101966923529508E-2</v>
      </c>
      <c r="BD58" s="84">
        <v>5.1700813799765129E-3</v>
      </c>
    </row>
    <row r="59" spans="1:56">
      <c r="A59" s="68" t="s">
        <v>83</v>
      </c>
      <c r="B59" s="82">
        <v>1.0125205479452055</v>
      </c>
      <c r="C59" s="82">
        <v>1.0099452054794522</v>
      </c>
      <c r="D59" s="82">
        <v>1.5359178082191782</v>
      </c>
      <c r="E59" s="82">
        <v>1.9669125683060109</v>
      </c>
      <c r="F59" s="82">
        <v>2.2811780821917811</v>
      </c>
      <c r="G59" s="82">
        <v>1.9554246575342464</v>
      </c>
      <c r="H59" s="82">
        <v>1.8903287671232878</v>
      </c>
      <c r="I59" s="82">
        <v>2.2435792349726773</v>
      </c>
      <c r="J59" s="82">
        <v>2.9130410958904109</v>
      </c>
      <c r="K59" s="82">
        <v>3.9897808219178086</v>
      </c>
      <c r="L59" s="82">
        <v>4.7591506849315062</v>
      </c>
      <c r="M59" s="82">
        <v>6.5516393442622958</v>
      </c>
      <c r="N59" s="82">
        <v>8.6107397260273988</v>
      </c>
      <c r="O59" s="82">
        <v>8.4879999999999995</v>
      </c>
      <c r="P59" s="82">
        <v>9.179178082191779</v>
      </c>
      <c r="Q59" s="82">
        <v>16.873688524590168</v>
      </c>
      <c r="R59" s="82">
        <v>18.445123287671233</v>
      </c>
      <c r="S59" s="82">
        <v>27.184684931506851</v>
      </c>
      <c r="T59" s="82">
        <v>30.14312328767123</v>
      </c>
      <c r="U59" s="82">
        <v>33.401994535519123</v>
      </c>
      <c r="V59" s="82">
        <v>43.779616438356172</v>
      </c>
      <c r="W59" s="82">
        <v>50.306027397260273</v>
      </c>
      <c r="X59" s="82">
        <v>53.413863013698624</v>
      </c>
      <c r="Y59" s="82">
        <v>38.105300546448092</v>
      </c>
      <c r="Z59" s="82">
        <v>42.128191780821915</v>
      </c>
      <c r="AA59" s="82">
        <v>43.038438356164384</v>
      </c>
      <c r="AB59" s="82">
        <v>38.967150684931504</v>
      </c>
      <c r="AC59" s="82">
        <v>40.340136612021858</v>
      </c>
      <c r="AD59" s="82">
        <v>41.152684931506847</v>
      </c>
      <c r="AE59" s="82">
        <v>43.643150684931513</v>
      </c>
      <c r="AF59" s="82">
        <v>45.533369863013689</v>
      </c>
      <c r="AG59" s="82">
        <v>47.8539344262295</v>
      </c>
      <c r="AH59" s="82">
        <v>50.534164383561638</v>
      </c>
      <c r="AI59" s="82">
        <v>51.829698630136981</v>
      </c>
      <c r="AJ59" s="82">
        <v>51.242986301369868</v>
      </c>
      <c r="AK59" s="82">
        <v>49.644453551912569</v>
      </c>
      <c r="AL59" s="82">
        <v>61.64578082191781</v>
      </c>
      <c r="AM59" s="82">
        <v>73.08657534246575</v>
      </c>
      <c r="AN59" s="82">
        <v>84.5104383561644</v>
      </c>
      <c r="AO59" s="82">
        <v>92.086721311475415</v>
      </c>
      <c r="AP59" s="82">
        <v>108.96330769863013</v>
      </c>
      <c r="AQ59" s="82">
        <v>137.45192328767124</v>
      </c>
      <c r="AR59" s="82">
        <v>148.20711780821918</v>
      </c>
      <c r="AS59" s="82">
        <v>177.45734699453556</v>
      </c>
      <c r="AT59" s="82">
        <v>172.84305753424655</v>
      </c>
      <c r="AU59" s="82">
        <v>190.57635300554404</v>
      </c>
      <c r="AV59" s="82">
        <v>245.71846700767125</v>
      </c>
      <c r="AW59" s="82">
        <v>256.69832513661208</v>
      </c>
      <c r="AX59" s="82">
        <v>287.13541643835617</v>
      </c>
      <c r="AY59" s="82">
        <v>292.5508173515982</v>
      </c>
      <c r="AZ59" s="82">
        <v>315.62002749452944</v>
      </c>
      <c r="BA59" s="83">
        <v>339.38039840096383</v>
      </c>
      <c r="BB59" s="84">
        <v>7.5281569091321998E-2</v>
      </c>
      <c r="BC59" s="84">
        <v>0.11221417939248202</v>
      </c>
      <c r="BD59" s="84">
        <v>3.5147876531030171E-3</v>
      </c>
    </row>
    <row r="60" spans="1:56">
      <c r="A60" s="68" t="s">
        <v>84</v>
      </c>
      <c r="B60" s="82">
        <v>389.57446575342465</v>
      </c>
      <c r="C60" s="82">
        <v>392.91602739726028</v>
      </c>
      <c r="D60" s="82">
        <v>396.25956164383558</v>
      </c>
      <c r="E60" s="82">
        <v>398.55251366120217</v>
      </c>
      <c r="F60" s="82">
        <v>403.06512328767121</v>
      </c>
      <c r="G60" s="82">
        <v>434.74139671900161</v>
      </c>
      <c r="H60" s="82">
        <v>441.31934360570511</v>
      </c>
      <c r="I60" s="82">
        <v>470.25545600165913</v>
      </c>
      <c r="J60" s="82">
        <v>500.58479620867786</v>
      </c>
      <c r="K60" s="82">
        <v>525.60781158853194</v>
      </c>
      <c r="L60" s="82">
        <v>407.84732598155716</v>
      </c>
      <c r="M60" s="82">
        <v>471.49174418391999</v>
      </c>
      <c r="N60" s="82">
        <v>543.89541639367314</v>
      </c>
      <c r="O60" s="82">
        <v>588.57134416008682</v>
      </c>
      <c r="P60" s="82">
        <v>708.16880069362344</v>
      </c>
      <c r="Q60" s="82">
        <v>592.30636090313544</v>
      </c>
      <c r="R60" s="82">
        <v>708.55619621923552</v>
      </c>
      <c r="S60" s="82">
        <v>784.55255564867673</v>
      </c>
      <c r="T60" s="82">
        <v>870.35915705638308</v>
      </c>
      <c r="U60" s="82">
        <v>969.17571494378637</v>
      </c>
      <c r="V60" s="82">
        <v>993.19293793331315</v>
      </c>
      <c r="W60" s="82">
        <v>1000.7842775559556</v>
      </c>
      <c r="X60" s="82">
        <v>1063.1122915518101</v>
      </c>
      <c r="Y60" s="82">
        <v>1093.1373010711225</v>
      </c>
      <c r="Z60" s="82">
        <v>1068.6482675247032</v>
      </c>
      <c r="AA60" s="82">
        <v>1136.2502692729024</v>
      </c>
      <c r="AB60" s="82">
        <v>1190.5702929340239</v>
      </c>
      <c r="AC60" s="82">
        <v>1155.4135422342001</v>
      </c>
      <c r="AD60" s="82">
        <v>1166.4556980025432</v>
      </c>
      <c r="AE60" s="82">
        <v>1403.2714547362662</v>
      </c>
      <c r="AF60" s="82">
        <v>1354.2661796221212</v>
      </c>
      <c r="AG60" s="82">
        <v>1400.5022748886079</v>
      </c>
      <c r="AH60" s="82">
        <v>1427.9675890823642</v>
      </c>
      <c r="AI60" s="82">
        <v>1509.1242360129263</v>
      </c>
      <c r="AJ60" s="82">
        <v>1565.5730839644852</v>
      </c>
      <c r="AK60" s="82">
        <v>1626.9129291216511</v>
      </c>
      <c r="AL60" s="82">
        <v>1746.0104360145094</v>
      </c>
      <c r="AM60" s="82">
        <v>1809.6041077740476</v>
      </c>
      <c r="AN60" s="82">
        <v>1909.5890632594906</v>
      </c>
      <c r="AO60" s="82">
        <v>2055.9547414182957</v>
      </c>
      <c r="AP60" s="82">
        <v>2203.2202594076903</v>
      </c>
      <c r="AQ60" s="82">
        <v>2274.0074696032671</v>
      </c>
      <c r="AR60" s="82">
        <v>2406.6424445758694</v>
      </c>
      <c r="AS60" s="82">
        <v>2622.0864949831866</v>
      </c>
      <c r="AT60" s="82">
        <v>2913.5546463558139</v>
      </c>
      <c r="AU60" s="82">
        <v>3217.8060523589797</v>
      </c>
      <c r="AV60" s="82">
        <v>3294.8774101957247</v>
      </c>
      <c r="AW60" s="82">
        <v>3462.4239723888782</v>
      </c>
      <c r="AX60" s="82">
        <v>3469.8963331788996</v>
      </c>
      <c r="AY60" s="82">
        <v>3725.7893355687584</v>
      </c>
      <c r="AZ60" s="82">
        <v>3867.9534845108874</v>
      </c>
      <c r="BA60" s="83">
        <v>3905.6269299476085</v>
      </c>
      <c r="BB60" s="84">
        <v>9.739891027020775E-3</v>
      </c>
      <c r="BC60" s="84">
        <v>5.7894435174504766E-2</v>
      </c>
      <c r="BD60" s="84">
        <v>4.0448562662090126E-2</v>
      </c>
    </row>
    <row r="61" spans="1:56">
      <c r="A61" s="68" t="s">
        <v>85</v>
      </c>
      <c r="B61" s="82">
        <v>1.5455603683635126</v>
      </c>
      <c r="C61" s="82">
        <v>1.6561837401701029</v>
      </c>
      <c r="D61" s="82">
        <v>1.7906251670261089</v>
      </c>
      <c r="E61" s="82">
        <v>1.9969767574871493</v>
      </c>
      <c r="F61" s="82">
        <v>2.2186866371147445</v>
      </c>
      <c r="G61" s="82">
        <v>2.5618456380048866</v>
      </c>
      <c r="H61" s="82">
        <v>2.9858904109589042</v>
      </c>
      <c r="I61" s="82">
        <v>3.8955191256830597</v>
      </c>
      <c r="J61" s="82">
        <v>6.0627123287671232</v>
      </c>
      <c r="K61" s="82">
        <v>8.3946575342465763</v>
      </c>
      <c r="L61" s="82">
        <v>13.485808219178082</v>
      </c>
      <c r="M61" s="82">
        <v>19.486639344262297</v>
      </c>
      <c r="N61" s="82">
        <v>28.32030136986301</v>
      </c>
      <c r="O61" s="82">
        <v>30.993726027397262</v>
      </c>
      <c r="P61" s="82">
        <v>42.1868493150685</v>
      </c>
      <c r="Q61" s="82">
        <v>99.330218579234952</v>
      </c>
      <c r="R61" s="82">
        <v>109.55652054794521</v>
      </c>
      <c r="S61" s="82">
        <v>121.80605479452055</v>
      </c>
      <c r="T61" s="82">
        <v>123.24610958904111</v>
      </c>
      <c r="U61" s="82">
        <v>140.16185792349725</v>
      </c>
      <c r="V61" s="82">
        <v>172.00994520547945</v>
      </c>
      <c r="W61" s="82">
        <v>207.22879452054792</v>
      </c>
      <c r="X61" s="82">
        <v>227.20980821917811</v>
      </c>
      <c r="Y61" s="82">
        <v>270.92860655737707</v>
      </c>
      <c r="Z61" s="82">
        <v>285.40216438356168</v>
      </c>
      <c r="AA61" s="82">
        <v>300.49991780821915</v>
      </c>
      <c r="AB61" s="82">
        <v>365.41178082191783</v>
      </c>
      <c r="AC61" s="82">
        <v>366.7351912568306</v>
      </c>
      <c r="AD61" s="82">
        <v>381.63550684931505</v>
      </c>
      <c r="AE61" s="82">
        <v>398.9822739726028</v>
      </c>
      <c r="AF61" s="82">
        <v>399.70972602739732</v>
      </c>
      <c r="AG61" s="82">
        <v>385.25404371584699</v>
      </c>
      <c r="AH61" s="82">
        <v>392.85520547945202</v>
      </c>
      <c r="AI61" s="82">
        <v>391.10775342465746</v>
      </c>
      <c r="AJ61" s="82">
        <v>383.18142465753414</v>
      </c>
      <c r="AK61" s="82">
        <v>380.58497267759566</v>
      </c>
      <c r="AL61" s="82">
        <v>380.92493150684936</v>
      </c>
      <c r="AM61" s="82">
        <v>413.30008219178086</v>
      </c>
      <c r="AN61" s="82">
        <v>454.17065753424657</v>
      </c>
      <c r="AO61" s="82">
        <v>485.67333333333329</v>
      </c>
      <c r="AP61" s="82">
        <v>501.87030136986294</v>
      </c>
      <c r="AQ61" s="82">
        <v>539.49745205479451</v>
      </c>
      <c r="AR61" s="82">
        <v>576.10380821917806</v>
      </c>
      <c r="AS61" s="82">
        <v>602.84494535519138</v>
      </c>
      <c r="AT61" s="82">
        <v>594.53052054794523</v>
      </c>
      <c r="AU61" s="82">
        <v>643.20090410958903</v>
      </c>
      <c r="AV61" s="82">
        <v>720.78690410958916</v>
      </c>
      <c r="AW61" s="82">
        <v>765.22092841530048</v>
      </c>
      <c r="AX61" s="82">
        <v>774.47692726027401</v>
      </c>
      <c r="AY61" s="82">
        <v>860.05614328767138</v>
      </c>
      <c r="AZ61" s="82">
        <v>925.82075680004004</v>
      </c>
      <c r="BA61" s="83">
        <v>987.48973075036974</v>
      </c>
      <c r="BB61" s="84">
        <v>6.6610057613613272E-2</v>
      </c>
      <c r="BC61" s="84">
        <v>6.3147547478262345E-2</v>
      </c>
      <c r="BD61" s="84">
        <v>1.0226921559290518E-2</v>
      </c>
    </row>
    <row r="62" spans="1:56">
      <c r="A62" s="68" t="s">
        <v>86</v>
      </c>
      <c r="B62" s="88">
        <v>161.45803709851677</v>
      </c>
      <c r="C62" s="88">
        <v>169.40993494420294</v>
      </c>
      <c r="D62" s="88">
        <v>177.87552555067523</v>
      </c>
      <c r="E62" s="88">
        <v>186.32126234819617</v>
      </c>
      <c r="F62" s="88">
        <v>196.24465040119108</v>
      </c>
      <c r="G62" s="88">
        <v>196.91927708517457</v>
      </c>
      <c r="H62" s="88">
        <v>219.70876712328771</v>
      </c>
      <c r="I62" s="88">
        <v>228.65751366120216</v>
      </c>
      <c r="J62" s="88">
        <v>236.53947945205482</v>
      </c>
      <c r="K62" s="88">
        <v>246.7034520547945</v>
      </c>
      <c r="L62" s="88">
        <v>265.52893150684929</v>
      </c>
      <c r="M62" s="88">
        <v>301.44669398907098</v>
      </c>
      <c r="N62" s="88">
        <v>333.27189041095886</v>
      </c>
      <c r="O62" s="88">
        <v>362.27134246575349</v>
      </c>
      <c r="P62" s="88">
        <v>437.08465753424656</v>
      </c>
      <c r="Q62" s="88">
        <v>452.62254098360654</v>
      </c>
      <c r="R62" s="88">
        <v>480.54145205479455</v>
      </c>
      <c r="S62" s="88">
        <v>527.0150410958903</v>
      </c>
      <c r="T62" s="88">
        <v>546.20531506849318</v>
      </c>
      <c r="U62" s="88">
        <v>599.49035519125675</v>
      </c>
      <c r="V62" s="88">
        <v>632.30164383561646</v>
      </c>
      <c r="W62" s="88">
        <v>653.07991780821919</v>
      </c>
      <c r="X62" s="88">
        <v>669.26093150684937</v>
      </c>
      <c r="Y62" s="88">
        <v>705.27371584699461</v>
      </c>
      <c r="Z62" s="88">
        <v>735.50471232876714</v>
      </c>
      <c r="AA62" s="88">
        <v>803.6180821917809</v>
      </c>
      <c r="AB62" s="88">
        <v>787.38509589041087</v>
      </c>
      <c r="AC62" s="88">
        <v>843.77540983606559</v>
      </c>
      <c r="AD62" s="88">
        <v>922.04243835616444</v>
      </c>
      <c r="AE62" s="88">
        <v>976.9758356164383</v>
      </c>
      <c r="AF62" s="88">
        <v>1016.2228219178085</v>
      </c>
      <c r="AG62" s="88">
        <v>1006.0038524590163</v>
      </c>
      <c r="AH62" s="88">
        <v>1021.7507397260275</v>
      </c>
      <c r="AI62" s="88">
        <v>1048.3401917808219</v>
      </c>
      <c r="AJ62" s="88">
        <v>1067.2762465753424</v>
      </c>
      <c r="AK62" s="88">
        <v>1112.8904733060108</v>
      </c>
      <c r="AL62" s="88">
        <v>1203.9403512328765</v>
      </c>
      <c r="AM62" s="88">
        <v>1203.1377259178082</v>
      </c>
      <c r="AN62" s="88">
        <v>1195.3083972328766</v>
      </c>
      <c r="AO62" s="88">
        <v>1247.1124645375583</v>
      </c>
      <c r="AP62" s="88">
        <v>1328.9136740202171</v>
      </c>
      <c r="AQ62" s="88">
        <v>1298.6928915192109</v>
      </c>
      <c r="AR62" s="88">
        <v>1294.4136859559926</v>
      </c>
      <c r="AS62" s="88">
        <v>1401.5557457923496</v>
      </c>
      <c r="AT62" s="88">
        <v>1460.6451331232877</v>
      </c>
      <c r="AU62" s="88">
        <v>1522.3438312054791</v>
      </c>
      <c r="AV62" s="88">
        <v>1558.1131817808223</v>
      </c>
      <c r="AW62" s="88">
        <v>1585.933972828529</v>
      </c>
      <c r="AX62" s="88">
        <v>1646.0788647945205</v>
      </c>
      <c r="AY62" s="88">
        <v>1630.6277577534245</v>
      </c>
      <c r="AZ62" s="88">
        <v>1588.3239925556563</v>
      </c>
      <c r="BA62" s="89">
        <v>1599.9342854485344</v>
      </c>
      <c r="BB62" s="90">
        <v>7.3097761837601638E-3</v>
      </c>
      <c r="BC62" s="90">
        <v>1.7991689513470632E-2</v>
      </c>
      <c r="BD62" s="90">
        <v>1.656969376771978E-2</v>
      </c>
    </row>
    <row r="63" spans="1:56">
      <c r="A63" s="107" t="s">
        <v>14</v>
      </c>
      <c r="B63" s="86">
        <v>881.39990392303798</v>
      </c>
      <c r="C63" s="86">
        <v>906.59305674556322</v>
      </c>
      <c r="D63" s="86">
        <v>936.22085923998372</v>
      </c>
      <c r="E63" s="86">
        <v>965.2221693074448</v>
      </c>
      <c r="F63" s="86">
        <v>1000.2143768947413</v>
      </c>
      <c r="G63" s="86">
        <v>1050.8149539555711</v>
      </c>
      <c r="H63" s="86">
        <v>1106.0159398047019</v>
      </c>
      <c r="I63" s="86">
        <v>1185.0472950476667</v>
      </c>
      <c r="J63" s="86">
        <v>1282.7900840494544</v>
      </c>
      <c r="K63" s="86">
        <v>1368.8525407321065</v>
      </c>
      <c r="L63" s="86">
        <v>1327.488175613164</v>
      </c>
      <c r="M63" s="86">
        <v>1509.0929694845204</v>
      </c>
      <c r="N63" s="86">
        <v>1712.6877101726068</v>
      </c>
      <c r="O63" s="86">
        <v>1864.1536597323011</v>
      </c>
      <c r="P63" s="86">
        <v>2115.3869944561502</v>
      </c>
      <c r="Q63" s="86">
        <v>1994.1245803324091</v>
      </c>
      <c r="R63" s="86">
        <v>2175.3176644127479</v>
      </c>
      <c r="S63" s="86">
        <v>2382.9995226328338</v>
      </c>
      <c r="T63" s="86">
        <v>2634.7472887486078</v>
      </c>
      <c r="U63" s="86">
        <v>2865.2354200698032</v>
      </c>
      <c r="V63" s="86">
        <v>3044.1811264939179</v>
      </c>
      <c r="W63" s="86">
        <v>3048.3310680517561</v>
      </c>
      <c r="X63" s="86">
        <v>3214.1992353904661</v>
      </c>
      <c r="Y63" s="86">
        <v>3357.876732897822</v>
      </c>
      <c r="Z63" s="86">
        <v>3491.5336921547078</v>
      </c>
      <c r="AA63" s="86">
        <v>3598.9303240689123</v>
      </c>
      <c r="AB63" s="86">
        <v>3783.9612607103895</v>
      </c>
      <c r="AC63" s="86">
        <v>3934.9225718469943</v>
      </c>
      <c r="AD63" s="86">
        <v>4105.8317733707891</v>
      </c>
      <c r="AE63" s="86">
        <v>4513.0074291929277</v>
      </c>
      <c r="AF63" s="86">
        <v>4524.6598159540172</v>
      </c>
      <c r="AG63" s="86">
        <v>4577.3698675541482</v>
      </c>
      <c r="AH63" s="86">
        <v>4699.024682143975</v>
      </c>
      <c r="AI63" s="86">
        <v>4886.6655507415762</v>
      </c>
      <c r="AJ63" s="86">
        <v>5011.3296421261875</v>
      </c>
      <c r="AK63" s="86">
        <v>5161.2652226093378</v>
      </c>
      <c r="AL63" s="86">
        <v>5400.6007814289951</v>
      </c>
      <c r="AM63" s="86">
        <v>5538.1961090999248</v>
      </c>
      <c r="AN63" s="86">
        <v>5746.4700090392689</v>
      </c>
      <c r="AO63" s="86">
        <v>6049.9444084070101</v>
      </c>
      <c r="AP63" s="86">
        <v>6509.7234585920505</v>
      </c>
      <c r="AQ63" s="86">
        <v>6725.614827616072</v>
      </c>
      <c r="AR63" s="86">
        <v>6949.3768093482404</v>
      </c>
      <c r="AS63" s="86">
        <v>7418.3103338599776</v>
      </c>
      <c r="AT63" s="86">
        <v>7778.5483250285179</v>
      </c>
      <c r="AU63" s="86">
        <v>8101.7019365340939</v>
      </c>
      <c r="AV63" s="86">
        <v>8381.7260826964812</v>
      </c>
      <c r="AW63" s="86">
        <v>8759.9803048789508</v>
      </c>
      <c r="AX63" s="86">
        <v>8949.7273044689318</v>
      </c>
      <c r="AY63" s="86">
        <v>9180.2498994538237</v>
      </c>
      <c r="AZ63" s="86">
        <v>9300.316746725608</v>
      </c>
      <c r="BA63" s="86">
        <v>9431.2322259073317</v>
      </c>
      <c r="BB63" s="87">
        <v>1.4076453818394397E-2</v>
      </c>
      <c r="BC63" s="87">
        <v>3.6319141720439374E-2</v>
      </c>
      <c r="BD63" s="87">
        <v>9.7674405290792521E-2</v>
      </c>
    </row>
    <row r="64" spans="1:56"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3"/>
      <c r="BB64" s="84"/>
      <c r="BC64" s="84"/>
      <c r="BD64" s="84"/>
    </row>
    <row r="65" spans="1:56">
      <c r="A65" s="68" t="s">
        <v>87</v>
      </c>
      <c r="B65" s="82">
        <v>26.716191780821923</v>
      </c>
      <c r="C65" s="82">
        <v>35.353232876712326</v>
      </c>
      <c r="D65" s="82">
        <v>33.285972602739726</v>
      </c>
      <c r="E65" s="82">
        <v>35.374426229508195</v>
      </c>
      <c r="F65" s="82">
        <v>37.714328767123284</v>
      </c>
      <c r="G65" s="82">
        <v>43.009917808219186</v>
      </c>
      <c r="H65" s="82">
        <v>48.878493150684932</v>
      </c>
      <c r="I65" s="82">
        <v>53.543497267759562</v>
      </c>
      <c r="J65" s="82">
        <v>58.849260273972611</v>
      </c>
      <c r="K65" s="82">
        <v>65.641863013698639</v>
      </c>
      <c r="L65" s="82">
        <v>72.880904109589039</v>
      </c>
      <c r="M65" s="82">
        <v>84.680163934426247</v>
      </c>
      <c r="N65" s="82">
        <v>95.217287671232867</v>
      </c>
      <c r="O65" s="82">
        <v>99.387068493150693</v>
      </c>
      <c r="P65" s="82">
        <v>118.64087671232873</v>
      </c>
      <c r="Q65" s="82">
        <v>120.23325136612023</v>
      </c>
      <c r="R65" s="82">
        <v>130.10358904109586</v>
      </c>
      <c r="S65" s="82">
        <v>137.66199999999998</v>
      </c>
      <c r="T65" s="82">
        <v>155.14923287671232</v>
      </c>
      <c r="U65" s="82">
        <v>171.78967213114754</v>
      </c>
      <c r="V65" s="82">
        <v>176.32726027397266</v>
      </c>
      <c r="W65" s="82">
        <v>179.94504109589042</v>
      </c>
      <c r="X65" s="82">
        <v>182.64268493150681</v>
      </c>
      <c r="Y65" s="82">
        <v>181.75836065573773</v>
      </c>
      <c r="Z65" s="82">
        <v>191.96917808219177</v>
      </c>
      <c r="AA65" s="82">
        <v>212.24701369863013</v>
      </c>
      <c r="AB65" s="82">
        <v>207.48350684931512</v>
      </c>
      <c r="AC65" s="82">
        <v>209.64338797814204</v>
      </c>
      <c r="AD65" s="82">
        <v>208.37473972602737</v>
      </c>
      <c r="AE65" s="82">
        <v>202.17265753424658</v>
      </c>
      <c r="AF65" s="82">
        <v>196.47106849315071</v>
      </c>
      <c r="AG65" s="82">
        <v>185.47322404371585</v>
      </c>
      <c r="AH65" s="82">
        <v>185.62832876712329</v>
      </c>
      <c r="AI65" s="82">
        <v>192.27526027397261</v>
      </c>
      <c r="AJ65" s="82">
        <v>185.52452054794523</v>
      </c>
      <c r="AK65" s="82">
        <v>190.39505464480879</v>
      </c>
      <c r="AL65" s="82">
        <v>197.5535890410959</v>
      </c>
      <c r="AM65" s="82">
        <v>220.02227397260273</v>
      </c>
      <c r="AN65" s="82">
        <v>228.93780821917807</v>
      </c>
      <c r="AO65" s="82">
        <v>238.26513661202185</v>
      </c>
      <c r="AP65" s="82">
        <v>249.25236509589041</v>
      </c>
      <c r="AQ65" s="82">
        <v>257.55272602739728</v>
      </c>
      <c r="AR65" s="82">
        <v>285.98077167191775</v>
      </c>
      <c r="AS65" s="82">
        <v>308.66162983606563</v>
      </c>
      <c r="AT65" s="82">
        <v>326.5250410958904</v>
      </c>
      <c r="AU65" s="82">
        <v>326.94794520547941</v>
      </c>
      <c r="AV65" s="82">
        <v>349.55876712328762</v>
      </c>
      <c r="AW65" s="82">
        <v>369.92748633879791</v>
      </c>
      <c r="AX65" s="82">
        <v>387.35358904109586</v>
      </c>
      <c r="AY65" s="82">
        <v>389.90663013698622</v>
      </c>
      <c r="AZ65" s="82">
        <v>424.97613698630136</v>
      </c>
      <c r="BA65" s="83">
        <v>411.95745901639344</v>
      </c>
      <c r="BB65" s="84">
        <v>-3.0633903499215909E-2</v>
      </c>
      <c r="BC65" s="84">
        <v>5.4805840070740519E-2</v>
      </c>
      <c r="BD65" s="84">
        <v>4.2664308173857093E-3</v>
      </c>
    </row>
    <row r="66" spans="1:56">
      <c r="A66" s="68" t="s">
        <v>88</v>
      </c>
      <c r="B66" s="82">
        <v>130.73772602739726</v>
      </c>
      <c r="C66" s="82">
        <v>139.93342465753426</v>
      </c>
      <c r="D66" s="82">
        <v>115.71526027397259</v>
      </c>
      <c r="E66" s="82">
        <v>120.50065573770492</v>
      </c>
      <c r="F66" s="82">
        <v>91.507780821917805</v>
      </c>
      <c r="G66" s="82">
        <v>117.09364383561642</v>
      </c>
      <c r="H66" s="82">
        <v>122.02704109589041</v>
      </c>
      <c r="I66" s="82">
        <v>139.70581967213113</v>
      </c>
      <c r="J66" s="82">
        <v>131.56876712328764</v>
      </c>
      <c r="K66" s="82">
        <v>145.60783561643836</v>
      </c>
      <c r="L66" s="82">
        <v>159.37021917808218</v>
      </c>
      <c r="M66" s="82">
        <v>187.29650273224047</v>
      </c>
      <c r="N66" s="82">
        <v>201.08345205479452</v>
      </c>
      <c r="O66" s="82">
        <v>208.77213698630135</v>
      </c>
      <c r="P66" s="82">
        <v>229.01060273972604</v>
      </c>
      <c r="Q66" s="82">
        <v>256.52530054644808</v>
      </c>
      <c r="R66" s="82">
        <v>296.01156164383559</v>
      </c>
      <c r="S66" s="82">
        <v>336.03049315068489</v>
      </c>
      <c r="T66" s="82">
        <v>369.98098630136985</v>
      </c>
      <c r="U66" s="82">
        <v>398.20535519125679</v>
      </c>
      <c r="V66" s="82">
        <v>406.15095890410953</v>
      </c>
      <c r="W66" s="82">
        <v>408.89367123287678</v>
      </c>
      <c r="X66" s="82">
        <v>424.80435616438353</v>
      </c>
      <c r="Y66" s="82">
        <v>430.61215846994537</v>
      </c>
      <c r="Z66" s="82">
        <v>449.75849315068496</v>
      </c>
      <c r="AA66" s="82">
        <v>465.02115068493163</v>
      </c>
      <c r="AB66" s="82">
        <v>457.24060273972611</v>
      </c>
      <c r="AC66" s="82">
        <v>444.78344262295076</v>
      </c>
      <c r="AD66" s="82">
        <v>427.44452054794516</v>
      </c>
      <c r="AE66" s="82">
        <v>426.69813698630145</v>
      </c>
      <c r="AF66" s="82">
        <v>462.5733424657534</v>
      </c>
      <c r="AG66" s="82">
        <v>488.42718579234963</v>
      </c>
      <c r="AH66" s="82">
        <v>517.8513698630137</v>
      </c>
      <c r="AI66" s="82">
        <v>545.45983561643834</v>
      </c>
      <c r="AJ66" s="82">
        <v>560.0356164383561</v>
      </c>
      <c r="AK66" s="82">
        <v>551.93609289617496</v>
      </c>
      <c r="AL66" s="82">
        <v>537.09597260273972</v>
      </c>
      <c r="AM66" s="82">
        <v>524.37441095890404</v>
      </c>
      <c r="AN66" s="82">
        <v>540.09517808219175</v>
      </c>
      <c r="AO66" s="82">
        <v>555.95456284153011</v>
      </c>
      <c r="AP66" s="82">
        <v>616.52598393141886</v>
      </c>
      <c r="AQ66" s="82">
        <v>601.21469884373971</v>
      </c>
      <c r="AR66" s="82">
        <v>641.53808576679614</v>
      </c>
      <c r="AS66" s="82">
        <v>685.71708692563323</v>
      </c>
      <c r="AT66" s="82">
        <v>724.6578306358731</v>
      </c>
      <c r="AU66" s="82">
        <v>765.81404065356026</v>
      </c>
      <c r="AV66" s="82">
        <v>720.19881774234148</v>
      </c>
      <c r="AW66" s="82">
        <v>746.92538735172764</v>
      </c>
      <c r="AX66" s="82">
        <v>756.33136857260683</v>
      </c>
      <c r="AY66" s="82">
        <v>806.17349252830877</v>
      </c>
      <c r="AZ66" s="82">
        <v>830.32130655323442</v>
      </c>
      <c r="BA66" s="83">
        <v>853.32946220096892</v>
      </c>
      <c r="BB66" s="84">
        <v>2.7709942483885142E-2</v>
      </c>
      <c r="BC66" s="84">
        <v>3.0218821050636224E-2</v>
      </c>
      <c r="BD66" s="84">
        <v>8.8374928897027461E-3</v>
      </c>
    </row>
    <row r="67" spans="1:56">
      <c r="A67" s="68" t="s">
        <v>89</v>
      </c>
      <c r="B67" s="82">
        <v>117.72893150684934</v>
      </c>
      <c r="C67" s="82">
        <v>127.85424657534247</v>
      </c>
      <c r="D67" s="82">
        <v>138.49709589041095</v>
      </c>
      <c r="E67" s="82">
        <v>150.06486338797814</v>
      </c>
      <c r="F67" s="82">
        <v>165.28287671232874</v>
      </c>
      <c r="G67" s="82">
        <v>179.12849315068493</v>
      </c>
      <c r="H67" s="82">
        <v>195.37273972602739</v>
      </c>
      <c r="I67" s="82">
        <v>211.9653551912568</v>
      </c>
      <c r="J67" s="82">
        <v>234.17632876712329</v>
      </c>
      <c r="K67" s="82">
        <v>228.39079452054796</v>
      </c>
      <c r="L67" s="82">
        <v>243.47024657534243</v>
      </c>
      <c r="M67" s="82">
        <v>245.70887978142073</v>
      </c>
      <c r="N67" s="82">
        <v>243.83663013698629</v>
      </c>
      <c r="O67" s="82">
        <v>256.02553424657538</v>
      </c>
      <c r="P67" s="82">
        <v>242.36213698630138</v>
      </c>
      <c r="Q67" s="82">
        <v>248.47207650273225</v>
      </c>
      <c r="R67" s="82">
        <v>270.2831780821918</v>
      </c>
      <c r="S67" s="82">
        <v>274.63109589041102</v>
      </c>
      <c r="T67" s="82">
        <v>278.04438356164383</v>
      </c>
      <c r="U67" s="82">
        <v>301.82352459016397</v>
      </c>
      <c r="V67" s="82">
        <v>295.50463013698629</v>
      </c>
      <c r="W67" s="82">
        <v>285.44830136986303</v>
      </c>
      <c r="X67" s="82">
        <v>302.6496712328767</v>
      </c>
      <c r="Y67" s="82">
        <v>332.18625851161585</v>
      </c>
      <c r="Z67" s="82">
        <v>344.90593436309001</v>
      </c>
      <c r="AA67" s="82">
        <v>348.75337034407454</v>
      </c>
      <c r="AB67" s="82">
        <v>352.08386737563859</v>
      </c>
      <c r="AC67" s="82">
        <v>362.07822322280498</v>
      </c>
      <c r="AD67" s="82">
        <v>376.22509991727213</v>
      </c>
      <c r="AE67" s="82">
        <v>392.41345403939891</v>
      </c>
      <c r="AF67" s="82">
        <v>417.63621167785874</v>
      </c>
      <c r="AG67" s="82">
        <v>428.0472504032146</v>
      </c>
      <c r="AH67" s="82">
        <v>436.56530493962498</v>
      </c>
      <c r="AI67" s="82">
        <v>443.45719760805503</v>
      </c>
      <c r="AJ67" s="82">
        <v>449.50753442002912</v>
      </c>
      <c r="AK67" s="82">
        <v>455.50476694805042</v>
      </c>
      <c r="AL67" s="82">
        <v>466.59631512423812</v>
      </c>
      <c r="AM67" s="82">
        <v>478.3116741144334</v>
      </c>
      <c r="AN67" s="82">
        <v>495.32322092080187</v>
      </c>
      <c r="AO67" s="82">
        <v>512.62616487723415</v>
      </c>
      <c r="AP67" s="82">
        <v>517.63909845619185</v>
      </c>
      <c r="AQ67" s="82">
        <v>527.55624732134811</v>
      </c>
      <c r="AR67" s="82">
        <v>539.22153280738394</v>
      </c>
      <c r="AS67" s="82">
        <v>510.90421747308784</v>
      </c>
      <c r="AT67" s="82">
        <v>506.6165874989386</v>
      </c>
      <c r="AU67" s="82">
        <v>538.57889952153687</v>
      </c>
      <c r="AV67" s="82">
        <v>541.9793731812664</v>
      </c>
      <c r="AW67" s="82">
        <v>554.16472269302062</v>
      </c>
      <c r="AX67" s="82">
        <v>569.41040104922365</v>
      </c>
      <c r="AY67" s="82">
        <v>563.5311005105134</v>
      </c>
      <c r="AZ67" s="82">
        <v>582.89014857165625</v>
      </c>
      <c r="BA67" s="83">
        <v>560.11226572686292</v>
      </c>
      <c r="BB67" s="84">
        <v>-3.9077488100647151E-2</v>
      </c>
      <c r="BC67" s="84">
        <v>1.1942799048187958E-2</v>
      </c>
      <c r="BD67" s="84">
        <v>5.8007936969960931E-3</v>
      </c>
    </row>
    <row r="68" spans="1:56">
      <c r="A68" s="68" t="s">
        <v>90</v>
      </c>
      <c r="B68" s="82">
        <v>273.14747119245476</v>
      </c>
      <c r="C68" s="82">
        <v>296.79407129516829</v>
      </c>
      <c r="D68" s="82">
        <v>310.9132204190056</v>
      </c>
      <c r="E68" s="82">
        <v>323.89192433170024</v>
      </c>
      <c r="F68" s="82">
        <v>351.23208745544116</v>
      </c>
      <c r="G68" s="82">
        <v>374.812890467221</v>
      </c>
      <c r="H68" s="82">
        <v>435.48473438811652</v>
      </c>
      <c r="I68" s="82">
        <v>463.3021531861948</v>
      </c>
      <c r="J68" s="82">
        <v>510.25347218927766</v>
      </c>
      <c r="K68" s="82">
        <v>527.8436568396246</v>
      </c>
      <c r="L68" s="82">
        <v>539.59098333572081</v>
      </c>
      <c r="M68" s="82">
        <v>615.98199133446496</v>
      </c>
      <c r="N68" s="82">
        <v>656.80222599380386</v>
      </c>
      <c r="O68" s="82">
        <v>693.97787550114822</v>
      </c>
      <c r="P68" s="82">
        <v>745.48439967833463</v>
      </c>
      <c r="Q68" s="82">
        <v>797.23175143962294</v>
      </c>
      <c r="R68" s="82">
        <v>813.45603986241974</v>
      </c>
      <c r="S68" s="82">
        <v>840.58021920346812</v>
      </c>
      <c r="T68" s="82">
        <v>839.83670104779014</v>
      </c>
      <c r="U68" s="82">
        <v>805.59082469091288</v>
      </c>
      <c r="V68" s="82">
        <v>844.61619453757032</v>
      </c>
      <c r="W68" s="82">
        <v>823.88407920604277</v>
      </c>
      <c r="X68" s="82">
        <v>876.31503550380171</v>
      </c>
      <c r="Y68" s="82">
        <v>927.53893059168684</v>
      </c>
      <c r="Z68" s="82">
        <v>955.34421000749057</v>
      </c>
      <c r="AA68" s="82">
        <v>958.66831222329699</v>
      </c>
      <c r="AB68" s="82">
        <v>970.77391447527975</v>
      </c>
      <c r="AC68" s="82">
        <v>1004.6523980259907</v>
      </c>
      <c r="AD68" s="82">
        <v>1045.4764499147823</v>
      </c>
      <c r="AE68" s="82">
        <v>1087.54337644016</v>
      </c>
      <c r="AF68" s="82">
        <v>1108.5757213227764</v>
      </c>
      <c r="AG68" s="82">
        <v>1130.3598869877603</v>
      </c>
      <c r="AH68" s="82">
        <v>1167.3804645473485</v>
      </c>
      <c r="AI68" s="82">
        <v>1187.5829050521147</v>
      </c>
      <c r="AJ68" s="82">
        <v>1258.5526708595389</v>
      </c>
      <c r="AK68" s="82">
        <v>1266.9082414971263</v>
      </c>
      <c r="AL68" s="82">
        <v>1309.0448546327204</v>
      </c>
      <c r="AM68" s="82">
        <v>1335.9191003202391</v>
      </c>
      <c r="AN68" s="82">
        <v>1369.1023603695551</v>
      </c>
      <c r="AO68" s="82">
        <v>1445.2792388759674</v>
      </c>
      <c r="AP68" s="82">
        <v>1517.0276911393953</v>
      </c>
      <c r="AQ68" s="82">
        <v>1525.7604270001104</v>
      </c>
      <c r="AR68" s="82">
        <v>1575.0161205997028</v>
      </c>
      <c r="AS68" s="82">
        <v>1697.4898209746641</v>
      </c>
      <c r="AT68" s="82">
        <v>1758.2748040564998</v>
      </c>
      <c r="AU68" s="82">
        <v>1851.6682169704827</v>
      </c>
      <c r="AV68" s="82">
        <v>1781.2466262931373</v>
      </c>
      <c r="AW68" s="82">
        <v>1899.7663782055031</v>
      </c>
      <c r="AX68" s="82">
        <v>2006.9407591696186</v>
      </c>
      <c r="AY68" s="82">
        <v>2011.6477300783331</v>
      </c>
      <c r="AZ68" s="82">
        <v>2028.0023122196214</v>
      </c>
      <c r="BA68" s="83">
        <v>2111.1887214832045</v>
      </c>
      <c r="BB68" s="84">
        <v>4.101889271148651E-2</v>
      </c>
      <c r="BC68" s="84">
        <v>2.9455299765109633E-2</v>
      </c>
      <c r="BD68" s="84">
        <v>2.1864492135083891E-2</v>
      </c>
    </row>
    <row r="69" spans="1:56">
      <c r="A69" s="107" t="s">
        <v>15</v>
      </c>
      <c r="B69" s="86">
        <v>548.3303205075232</v>
      </c>
      <c r="C69" s="86">
        <v>599.93497540475732</v>
      </c>
      <c r="D69" s="86">
        <v>598.41154918612881</v>
      </c>
      <c r="E69" s="86">
        <v>629.83186968689154</v>
      </c>
      <c r="F69" s="86">
        <v>645.7370737568109</v>
      </c>
      <c r="G69" s="86">
        <v>714.04494526174165</v>
      </c>
      <c r="H69" s="86">
        <v>801.76300836071937</v>
      </c>
      <c r="I69" s="86">
        <v>868.51682531734264</v>
      </c>
      <c r="J69" s="86">
        <v>934.84782835366104</v>
      </c>
      <c r="K69" s="86">
        <v>967.48414999030945</v>
      </c>
      <c r="L69" s="86">
        <v>1015.3123531987344</v>
      </c>
      <c r="M69" s="86">
        <v>1133.6675377825525</v>
      </c>
      <c r="N69" s="86">
        <v>1196.9395958568173</v>
      </c>
      <c r="O69" s="86">
        <v>1258.1626152271756</v>
      </c>
      <c r="P69" s="86">
        <v>1335.4980161166907</v>
      </c>
      <c r="Q69" s="86">
        <v>1422.4623798549233</v>
      </c>
      <c r="R69" s="86">
        <v>1509.8543686295436</v>
      </c>
      <c r="S69" s="86">
        <v>1588.9038082445636</v>
      </c>
      <c r="T69" s="86">
        <v>1643.0113037875165</v>
      </c>
      <c r="U69" s="86">
        <v>1677.4093766034812</v>
      </c>
      <c r="V69" s="86">
        <v>1722.5990438526392</v>
      </c>
      <c r="W69" s="86">
        <v>1698.1710929046737</v>
      </c>
      <c r="X69" s="86">
        <v>1786.4117478325691</v>
      </c>
      <c r="Y69" s="86">
        <v>1872.095708228986</v>
      </c>
      <c r="Z69" s="86">
        <v>1941.9778156034574</v>
      </c>
      <c r="AA69" s="86">
        <v>1984.6898469509338</v>
      </c>
      <c r="AB69" s="86">
        <v>1987.5818914399597</v>
      </c>
      <c r="AC69" s="86">
        <v>2021.1574518498883</v>
      </c>
      <c r="AD69" s="86">
        <v>2057.5208101060266</v>
      </c>
      <c r="AE69" s="86">
        <v>2108.8276250001072</v>
      </c>
      <c r="AF69" s="86">
        <v>2185.2563439595397</v>
      </c>
      <c r="AG69" s="86">
        <v>2232.3075472270402</v>
      </c>
      <c r="AH69" s="86">
        <v>2307.4254681171101</v>
      </c>
      <c r="AI69" s="86">
        <v>2368.7751985505802</v>
      </c>
      <c r="AJ69" s="86">
        <v>2453.6203422658696</v>
      </c>
      <c r="AK69" s="86">
        <v>2464.7441559861604</v>
      </c>
      <c r="AL69" s="86">
        <v>2510.2907314007934</v>
      </c>
      <c r="AM69" s="86">
        <v>2558.6274593661792</v>
      </c>
      <c r="AN69" s="86">
        <v>2633.4585675917265</v>
      </c>
      <c r="AO69" s="86">
        <v>2752.1251032067539</v>
      </c>
      <c r="AP69" s="86">
        <v>2900.445138622897</v>
      </c>
      <c r="AQ69" s="86">
        <v>2912.0840991925952</v>
      </c>
      <c r="AR69" s="86">
        <v>3041.7565108457993</v>
      </c>
      <c r="AS69" s="86">
        <v>3202.7727552094493</v>
      </c>
      <c r="AT69" s="86">
        <v>3316.074263287202</v>
      </c>
      <c r="AU69" s="86">
        <v>3483.009102351059</v>
      </c>
      <c r="AV69" s="86">
        <v>3392.9835843400328</v>
      </c>
      <c r="AW69" s="86">
        <v>3570.7839745890492</v>
      </c>
      <c r="AX69" s="86">
        <v>3720.0361178325452</v>
      </c>
      <c r="AY69" s="86">
        <v>3771.2589532541419</v>
      </c>
      <c r="AZ69" s="86">
        <v>3866.1899043308144</v>
      </c>
      <c r="BA69" s="86">
        <v>3936.5879084274297</v>
      </c>
      <c r="BB69" s="87">
        <v>1.8208625504338771E-2</v>
      </c>
      <c r="BC69" s="87">
        <v>2.9157522261779256E-2</v>
      </c>
      <c r="BD69" s="87">
        <v>4.076920953916844E-2</v>
      </c>
    </row>
    <row r="70" spans="1:56"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3"/>
      <c r="BB70" s="84"/>
      <c r="BC70" s="84"/>
      <c r="BD70" s="84"/>
    </row>
    <row r="71" spans="1:56">
      <c r="A71" s="68" t="s">
        <v>91</v>
      </c>
      <c r="B71" s="82">
        <v>312.98008219178081</v>
      </c>
      <c r="C71" s="82">
        <v>367.42750684931508</v>
      </c>
      <c r="D71" s="82">
        <v>401.46317808219175</v>
      </c>
      <c r="E71" s="82">
        <v>435.99117486338798</v>
      </c>
      <c r="F71" s="82">
        <v>450.96082191780823</v>
      </c>
      <c r="G71" s="82">
        <v>496.75350684931504</v>
      </c>
      <c r="H71" s="82">
        <v>523.10101369863014</v>
      </c>
      <c r="I71" s="82">
        <v>532.15937158469944</v>
      </c>
      <c r="J71" s="82">
        <v>569.90063013698636</v>
      </c>
      <c r="K71" s="82">
        <v>603.85564383561643</v>
      </c>
      <c r="L71" s="82">
        <v>600.00827397260275</v>
      </c>
      <c r="M71" s="82">
        <v>612.66478142076494</v>
      </c>
      <c r="N71" s="82">
        <v>643.16463013698637</v>
      </c>
      <c r="O71" s="82">
        <v>655.06145579220231</v>
      </c>
      <c r="P71" s="82">
        <v>667.34391432016332</v>
      </c>
      <c r="Q71" s="82">
        <v>639.48495495750319</v>
      </c>
      <c r="R71" s="82">
        <v>622.19098572254427</v>
      </c>
      <c r="S71" s="82">
        <v>621.00473141525504</v>
      </c>
      <c r="T71" s="82">
        <v>618.30442795019405</v>
      </c>
      <c r="U71" s="82">
        <v>646.26679857308943</v>
      </c>
      <c r="V71" s="82">
        <v>626.86097345833707</v>
      </c>
      <c r="W71" s="82">
        <v>639.16908149256824</v>
      </c>
      <c r="X71" s="82">
        <v>652.61413841643446</v>
      </c>
      <c r="Y71" s="82">
        <v>681.90344780093949</v>
      </c>
      <c r="Z71" s="82">
        <v>709.93715352919708</v>
      </c>
      <c r="AA71" s="82">
        <v>725.09106693141234</v>
      </c>
      <c r="AB71" s="82">
        <v>703.94586086264485</v>
      </c>
      <c r="AC71" s="82">
        <v>707.34079811858828</v>
      </c>
      <c r="AD71" s="82">
        <v>744.34311918340848</v>
      </c>
      <c r="AE71" s="82">
        <v>772.81798104475808</v>
      </c>
      <c r="AF71" s="82">
        <v>797.14456637595072</v>
      </c>
      <c r="AG71" s="82">
        <v>807.74972113983335</v>
      </c>
      <c r="AH71" s="82">
        <v>827.49634724600151</v>
      </c>
      <c r="AI71" s="82">
        <v>828.86166549720883</v>
      </c>
      <c r="AJ71" s="82">
        <v>851.22156257885285</v>
      </c>
      <c r="AK71" s="82">
        <v>845.99340987331379</v>
      </c>
      <c r="AL71" s="82">
        <v>851.92298681169621</v>
      </c>
      <c r="AM71" s="82">
        <v>851.43447647949995</v>
      </c>
      <c r="AN71" s="82">
        <v>849.15614463193936</v>
      </c>
      <c r="AO71" s="82">
        <v>866.19437573424807</v>
      </c>
      <c r="AP71" s="82">
        <v>870.151652300514</v>
      </c>
      <c r="AQ71" s="82">
        <v>936.21661493661679</v>
      </c>
      <c r="AR71" s="82">
        <v>934.63721552763116</v>
      </c>
      <c r="AS71" s="82">
        <v>944.15694519050851</v>
      </c>
      <c r="AT71" s="82">
        <v>950.23779648594427</v>
      </c>
      <c r="AU71" s="82">
        <v>956.67429042766128</v>
      </c>
      <c r="AV71" s="82">
        <v>1006.3368561033984</v>
      </c>
      <c r="AW71" s="82">
        <v>1036.4484145935303</v>
      </c>
      <c r="AX71" s="82">
        <v>1045.9958217889541</v>
      </c>
      <c r="AY71" s="82">
        <v>1045.2042473527715</v>
      </c>
      <c r="AZ71" s="82">
        <v>1038.8211930652728</v>
      </c>
      <c r="BA71" s="83">
        <v>1035.5830802937442</v>
      </c>
      <c r="BB71" s="84">
        <v>-3.117103109895103E-3</v>
      </c>
      <c r="BC71" s="84">
        <v>1.7875322011879025E-2</v>
      </c>
      <c r="BD71" s="84">
        <v>1.0724999562521891E-2</v>
      </c>
    </row>
    <row r="72" spans="1:56">
      <c r="A72" s="68" t="s">
        <v>92</v>
      </c>
      <c r="B72" s="82" t="s">
        <v>19</v>
      </c>
      <c r="C72" s="82" t="s">
        <v>19</v>
      </c>
      <c r="D72" s="82" t="s">
        <v>19</v>
      </c>
      <c r="E72" s="82" t="s">
        <v>19</v>
      </c>
      <c r="F72" s="82" t="s">
        <v>19</v>
      </c>
      <c r="G72" s="82" t="s">
        <v>19</v>
      </c>
      <c r="H72" s="82">
        <v>14.006054794520548</v>
      </c>
      <c r="I72" s="82">
        <v>16.867568306010927</v>
      </c>
      <c r="J72" s="82">
        <v>18.97468493150685</v>
      </c>
      <c r="K72" s="82">
        <v>19.626383561643838</v>
      </c>
      <c r="L72" s="82">
        <v>23.102849315068493</v>
      </c>
      <c r="M72" s="82">
        <v>24.930519125683062</v>
      </c>
      <c r="N72" s="82">
        <v>24.583315068493153</v>
      </c>
      <c r="O72" s="82">
        <v>26.193945205479448</v>
      </c>
      <c r="P72" s="82">
        <v>28.924301369863016</v>
      </c>
      <c r="Q72" s="82">
        <v>32.355136612021859</v>
      </c>
      <c r="R72" s="82">
        <v>33.594356164383562</v>
      </c>
      <c r="S72" s="82">
        <v>33.190821917808222</v>
      </c>
      <c r="T72" s="82">
        <v>29.681260273972601</v>
      </c>
      <c r="U72" s="82">
        <v>29.8518306010929</v>
      </c>
      <c r="V72" s="82">
        <v>33.589698630136986</v>
      </c>
      <c r="W72" s="82">
        <v>36.142547945205479</v>
      </c>
      <c r="X72" s="82">
        <v>35.75115068493151</v>
      </c>
      <c r="Y72" s="82">
        <v>35.803688524590164</v>
      </c>
      <c r="Z72" s="82">
        <v>39.391232876712323</v>
      </c>
      <c r="AA72" s="82">
        <v>38.224958904109585</v>
      </c>
      <c r="AB72" s="82">
        <v>35.424383561643843</v>
      </c>
      <c r="AC72" s="82">
        <v>39.250573770491819</v>
      </c>
      <c r="AD72" s="82">
        <v>44.073863013698634</v>
      </c>
      <c r="AE72" s="82">
        <v>46.144054794520557</v>
      </c>
      <c r="AF72" s="82">
        <v>60.084958904109591</v>
      </c>
      <c r="AG72" s="82">
        <v>61.092486338797812</v>
      </c>
      <c r="AH72" s="82">
        <v>70.560794520547944</v>
      </c>
      <c r="AI72" s="82">
        <v>78.118136986301366</v>
      </c>
      <c r="AJ72" s="82">
        <v>69.237780821917809</v>
      </c>
      <c r="AK72" s="82">
        <v>67.970000000000013</v>
      </c>
      <c r="AL72" s="82">
        <v>81.378684931506854</v>
      </c>
      <c r="AM72" s="82">
        <v>81.76592101369863</v>
      </c>
      <c r="AN72" s="82">
        <v>84.913630986301371</v>
      </c>
      <c r="AO72" s="82">
        <v>79.313422322404378</v>
      </c>
      <c r="AP72" s="82">
        <v>79.961941616438367</v>
      </c>
      <c r="AQ72" s="82">
        <v>80.68302380821919</v>
      </c>
      <c r="AR72" s="82">
        <v>76.282912739726029</v>
      </c>
      <c r="AS72" s="82">
        <v>77.186644207650247</v>
      </c>
      <c r="AT72" s="82">
        <v>72.374152630137004</v>
      </c>
      <c r="AU72" s="82">
        <v>80.490237589041087</v>
      </c>
      <c r="AV72" s="82">
        <v>103.75298709589042</v>
      </c>
      <c r="AW72" s="82">
        <v>109.85512068306011</v>
      </c>
      <c r="AX72" s="82">
        <v>106.76824115068491</v>
      </c>
      <c r="AY72" s="82">
        <v>115.72033293160666</v>
      </c>
      <c r="AZ72" s="82">
        <v>124.06697865563389</v>
      </c>
      <c r="BA72" s="83">
        <v>131.06829951356258</v>
      </c>
      <c r="BB72" s="84">
        <v>5.643178333021126E-2</v>
      </c>
      <c r="BC72" s="84">
        <v>4.4906155311040807E-2</v>
      </c>
      <c r="BD72" s="84">
        <v>1.3574067418566907E-3</v>
      </c>
    </row>
    <row r="73" spans="1:56">
      <c r="A73" s="108" t="s">
        <v>16</v>
      </c>
      <c r="B73" s="82">
        <v>215.49350684931508</v>
      </c>
      <c r="C73" s="82">
        <v>276.6654794520548</v>
      </c>
      <c r="D73" s="82">
        <v>273.2941369863014</v>
      </c>
      <c r="E73" s="82">
        <v>298.00571038251366</v>
      </c>
      <c r="F73" s="82">
        <v>400.56093150684927</v>
      </c>
      <c r="G73" s="82">
        <v>554.22446575342474</v>
      </c>
      <c r="H73" s="82">
        <v>753.26528767123295</v>
      </c>
      <c r="I73" s="82">
        <v>864.58803278688526</v>
      </c>
      <c r="J73" s="82">
        <v>1058.3232328767122</v>
      </c>
      <c r="K73" s="82">
        <v>1216.7103561643835</v>
      </c>
      <c r="L73" s="82">
        <v>1341.9964657534247</v>
      </c>
      <c r="M73" s="82">
        <v>1534.1262021857924</v>
      </c>
      <c r="N73" s="82">
        <v>1624.8955890410962</v>
      </c>
      <c r="O73" s="82">
        <v>1819.0612328767122</v>
      </c>
      <c r="P73" s="82">
        <v>1827.1003835616441</v>
      </c>
      <c r="Q73" s="82">
        <v>1706.8353370380134</v>
      </c>
      <c r="R73" s="82">
        <v>1625.3579116763035</v>
      </c>
      <c r="S73" s="82">
        <v>1613.6112014634875</v>
      </c>
      <c r="T73" s="82">
        <v>1654.3262115332534</v>
      </c>
      <c r="U73" s="82">
        <v>1712.8878354494389</v>
      </c>
      <c r="V73" s="82">
        <v>1807.4444120079831</v>
      </c>
      <c r="W73" s="82">
        <v>1924.9545016215109</v>
      </c>
      <c r="X73" s="82">
        <v>2048.2839558768201</v>
      </c>
      <c r="Y73" s="82">
        <v>2202.9245717594795</v>
      </c>
      <c r="Z73" s="82">
        <v>2315.0688682844589</v>
      </c>
      <c r="AA73" s="82">
        <v>2296.888911035926</v>
      </c>
      <c r="AB73" s="82">
        <v>2490.5689372523861</v>
      </c>
      <c r="AC73" s="82">
        <v>2704.8812894035332</v>
      </c>
      <c r="AD73" s="82">
        <v>3013.4708463783436</v>
      </c>
      <c r="AE73" s="82">
        <v>3068.8205428342162</v>
      </c>
      <c r="AF73" s="82">
        <v>3342.2322795830687</v>
      </c>
      <c r="AG73" s="82">
        <v>3659.8938759415137</v>
      </c>
      <c r="AH73" s="82">
        <v>4007.3786777079767</v>
      </c>
      <c r="AI73" s="82">
        <v>4139.0104272576245</v>
      </c>
      <c r="AJ73" s="82">
        <v>4386.9819388009946</v>
      </c>
      <c r="AK73" s="82">
        <v>4696.923683154344</v>
      </c>
      <c r="AL73" s="82">
        <v>4809.7135444466294</v>
      </c>
      <c r="AM73" s="82">
        <v>5205.317578840335</v>
      </c>
      <c r="AN73" s="82">
        <v>5795.0680717657679</v>
      </c>
      <c r="AO73" s="82">
        <v>6754.9110386702432</v>
      </c>
      <c r="AP73" s="82">
        <v>6899.5469038551328</v>
      </c>
      <c r="AQ73" s="82">
        <v>7431.5326519886739</v>
      </c>
      <c r="AR73" s="82">
        <v>7808.2162861647621</v>
      </c>
      <c r="AS73" s="82">
        <v>7941.197269745765</v>
      </c>
      <c r="AT73" s="82">
        <v>8278.4470502400727</v>
      </c>
      <c r="AU73" s="82">
        <v>9435.9616607307344</v>
      </c>
      <c r="AV73" s="82">
        <v>9796.1617621920941</v>
      </c>
      <c r="AW73" s="82">
        <v>10230.180980533336</v>
      </c>
      <c r="AX73" s="82">
        <v>10734.432192678136</v>
      </c>
      <c r="AY73" s="82">
        <v>11208.850537247397</v>
      </c>
      <c r="AZ73" s="82">
        <v>11985.723281579611</v>
      </c>
      <c r="BA73" s="83">
        <v>12381.322148362307</v>
      </c>
      <c r="BB73" s="84">
        <v>3.3005840155735822E-2</v>
      </c>
      <c r="BC73" s="84">
        <v>5.677946967898917E-2</v>
      </c>
      <c r="BD73" s="84">
        <v>0.12822696425955746</v>
      </c>
    </row>
    <row r="74" spans="1:56">
      <c r="A74" s="68" t="s">
        <v>93</v>
      </c>
      <c r="B74" s="82">
        <v>40.611954394520552</v>
      </c>
      <c r="C74" s="82">
        <v>44.745884602739721</v>
      </c>
      <c r="D74" s="82">
        <v>53.571846698356168</v>
      </c>
      <c r="E74" s="82">
        <v>58.338288454098354</v>
      </c>
      <c r="F74" s="82">
        <v>69.568206625205491</v>
      </c>
      <c r="G74" s="82">
        <v>74.89607831835616</v>
      </c>
      <c r="H74" s="82">
        <v>79.621315068493146</v>
      </c>
      <c r="I74" s="82">
        <v>90.005628415300549</v>
      </c>
      <c r="J74" s="82">
        <v>93.920931506849314</v>
      </c>
      <c r="K74" s="82">
        <v>96.436246575342466</v>
      </c>
      <c r="L74" s="82">
        <v>91.173753424657534</v>
      </c>
      <c r="M74" s="82">
        <v>107.11467213114756</v>
      </c>
      <c r="N74" s="82">
        <v>115.77315068493152</v>
      </c>
      <c r="O74" s="82">
        <v>120.46402739726028</v>
      </c>
      <c r="P74" s="82">
        <v>123.75271232876713</v>
      </c>
      <c r="Q74" s="82">
        <v>125.87844262295084</v>
      </c>
      <c r="R74" s="82">
        <v>133.91819178082196</v>
      </c>
      <c r="S74" s="82">
        <v>130.88783561643837</v>
      </c>
      <c r="T74" s="82">
        <v>117.48331506849317</v>
      </c>
      <c r="U74" s="82">
        <v>109.39874316939888</v>
      </c>
      <c r="V74" s="82">
        <v>103.48501369863015</v>
      </c>
      <c r="W74" s="82">
        <v>102.13953424657534</v>
      </c>
      <c r="X74" s="82">
        <v>100.85191780821918</v>
      </c>
      <c r="Y74" s="82">
        <v>115.28008196721314</v>
      </c>
      <c r="Z74" s="82">
        <v>123.30939726027398</v>
      </c>
      <c r="AA74" s="82">
        <v>130.51320547945204</v>
      </c>
      <c r="AB74" s="82">
        <v>130.77479452054794</v>
      </c>
      <c r="AC74" s="82">
        <v>166.43237704918036</v>
      </c>
      <c r="AD74" s="82">
        <v>173.89904109589042</v>
      </c>
      <c r="AE74" s="82">
        <v>186.31361643835615</v>
      </c>
      <c r="AF74" s="82">
        <v>198.77884931506856</v>
      </c>
      <c r="AG74" s="82">
        <v>194.14352459016393</v>
      </c>
      <c r="AH74" s="82">
        <v>192.60169863013701</v>
      </c>
      <c r="AI74" s="82">
        <v>184.72128767123291</v>
      </c>
      <c r="AJ74" s="82">
        <v>197.29167123287675</v>
      </c>
      <c r="AK74" s="82">
        <v>204.13874316939894</v>
      </c>
      <c r="AL74" s="82">
        <v>246.21646575342461</v>
      </c>
      <c r="AM74" s="82">
        <v>270.36098630136991</v>
      </c>
      <c r="AN74" s="82">
        <v>271.07471232876713</v>
      </c>
      <c r="AO74" s="82">
        <v>317.40169398907108</v>
      </c>
      <c r="AP74" s="82">
        <v>288.56243835616436</v>
      </c>
      <c r="AQ74" s="82">
        <v>308.90519436741772</v>
      </c>
      <c r="AR74" s="82">
        <v>328.57815637126356</v>
      </c>
      <c r="AS74" s="82">
        <v>297.65526299151259</v>
      </c>
      <c r="AT74" s="82">
        <v>339.41102126898357</v>
      </c>
      <c r="AU74" s="82">
        <v>359.06318599915681</v>
      </c>
      <c r="AV74" s="82">
        <v>360.84786228772975</v>
      </c>
      <c r="AW74" s="82">
        <v>344.29831766900969</v>
      </c>
      <c r="AX74" s="82">
        <v>351.8688193606377</v>
      </c>
      <c r="AY74" s="82">
        <v>335.89182843340956</v>
      </c>
      <c r="AZ74" s="82">
        <v>367.66258046921587</v>
      </c>
      <c r="BA74" s="83">
        <v>380.22988877871444</v>
      </c>
      <c r="BB74" s="84">
        <v>3.4181635491596696E-2</v>
      </c>
      <c r="BC74" s="84">
        <v>2.4521232270259263E-2</v>
      </c>
      <c r="BD74" s="84">
        <v>3.9378447450616333E-3</v>
      </c>
    </row>
    <row r="75" spans="1:56">
      <c r="A75" s="68" t="s">
        <v>94</v>
      </c>
      <c r="B75" s="82">
        <v>252.23397260273975</v>
      </c>
      <c r="C75" s="82">
        <v>281.52871232876709</v>
      </c>
      <c r="D75" s="82">
        <v>289.37978082191779</v>
      </c>
      <c r="E75" s="82">
        <v>324.3339071038252</v>
      </c>
      <c r="F75" s="82">
        <v>392.34539726027401</v>
      </c>
      <c r="G75" s="82">
        <v>390.31695890410958</v>
      </c>
      <c r="H75" s="82">
        <v>416.3596438356164</v>
      </c>
      <c r="I75" s="82">
        <v>447.3971584699454</v>
      </c>
      <c r="J75" s="82">
        <v>473.66969863013696</v>
      </c>
      <c r="K75" s="82">
        <v>464.37531506849314</v>
      </c>
      <c r="L75" s="82">
        <v>476.86200000000002</v>
      </c>
      <c r="M75" s="82">
        <v>502.89642076502719</v>
      </c>
      <c r="N75" s="82">
        <v>542.08857534246567</v>
      </c>
      <c r="O75" s="82">
        <v>588.40901369863002</v>
      </c>
      <c r="P75" s="82">
        <v>633.68246575342471</v>
      </c>
      <c r="Q75" s="82">
        <v>643.37934426229515</v>
      </c>
      <c r="R75" s="82">
        <v>696.94778082191795</v>
      </c>
      <c r="S75" s="82">
        <v>727.63049315068497</v>
      </c>
      <c r="T75" s="82">
        <v>765.40416438356158</v>
      </c>
      <c r="U75" s="82">
        <v>822.80710382513655</v>
      </c>
      <c r="V75" s="82">
        <v>895.97578082191785</v>
      </c>
      <c r="W75" s="82">
        <v>944.1254246575345</v>
      </c>
      <c r="X75" s="82">
        <v>974.25764383561648</v>
      </c>
      <c r="Y75" s="82">
        <v>1069.4853551912568</v>
      </c>
      <c r="Z75" s="82">
        <v>1163.6973424657535</v>
      </c>
      <c r="AA75" s="82">
        <v>1211.0648493150686</v>
      </c>
      <c r="AB75" s="82">
        <v>1232.6692602739722</v>
      </c>
      <c r="AC75" s="82">
        <v>1296.0658196721311</v>
      </c>
      <c r="AD75" s="82">
        <v>1312.519424657534</v>
      </c>
      <c r="AE75" s="82">
        <v>1411.6506301369861</v>
      </c>
      <c r="AF75" s="82">
        <v>1579.4812328767123</v>
      </c>
      <c r="AG75" s="82">
        <v>1699.0264207650275</v>
      </c>
      <c r="AH75" s="82">
        <v>1829.4572328767124</v>
      </c>
      <c r="AI75" s="82">
        <v>1965.7787123287671</v>
      </c>
      <c r="AJ75" s="82">
        <v>2138.2595890410962</v>
      </c>
      <c r="AK75" s="82">
        <v>2258.8414207650276</v>
      </c>
      <c r="AL75" s="82">
        <v>2285.4683561643837</v>
      </c>
      <c r="AM75" s="82">
        <v>2413.3998945205481</v>
      </c>
      <c r="AN75" s="82">
        <v>2485.2702308219177</v>
      </c>
      <c r="AO75" s="82">
        <v>2555.5132978142083</v>
      </c>
      <c r="AP75" s="82">
        <v>2605.5644657534244</v>
      </c>
      <c r="AQ75" s="82">
        <v>2736.6815787671235</v>
      </c>
      <c r="AR75" s="82">
        <v>2940.7830137187948</v>
      </c>
      <c r="AS75" s="82">
        <v>3076.9341458931144</v>
      </c>
      <c r="AT75" s="82">
        <v>3236.7292537800545</v>
      </c>
      <c r="AU75" s="82">
        <v>3319.3340235616442</v>
      </c>
      <c r="AV75" s="82">
        <v>3488.3105352054795</v>
      </c>
      <c r="AW75" s="82">
        <v>3685.4019788251367</v>
      </c>
      <c r="AX75" s="82">
        <v>3727.2240597901919</v>
      </c>
      <c r="AY75" s="82">
        <v>3848.8595239999995</v>
      </c>
      <c r="AZ75" s="82">
        <v>4164.0686666301372</v>
      </c>
      <c r="BA75" s="83">
        <v>4489.3463675409848</v>
      </c>
      <c r="BB75" s="84">
        <v>7.8115354705254214E-2</v>
      </c>
      <c r="BC75" s="84">
        <v>4.8000780229066065E-2</v>
      </c>
      <c r="BD75" s="84">
        <v>4.6493843655913157E-2</v>
      </c>
    </row>
    <row r="76" spans="1:56">
      <c r="A76" s="68" t="s">
        <v>95</v>
      </c>
      <c r="B76" s="82">
        <v>121.97095890410959</v>
      </c>
      <c r="C76" s="82">
        <v>117.46665753424658</v>
      </c>
      <c r="D76" s="82">
        <v>114.31797260273972</v>
      </c>
      <c r="E76" s="82">
        <v>120.64631147540985</v>
      </c>
      <c r="F76" s="82">
        <v>130.46167123287671</v>
      </c>
      <c r="G76" s="82">
        <v>137.74054794520546</v>
      </c>
      <c r="H76" s="82">
        <v>142.49079452054798</v>
      </c>
      <c r="I76" s="82">
        <v>154.3287978142076</v>
      </c>
      <c r="J76" s="82">
        <v>184.51506849315072</v>
      </c>
      <c r="K76" s="82">
        <v>193.29610958904109</v>
      </c>
      <c r="L76" s="82">
        <v>221.2484383561644</v>
      </c>
      <c r="M76" s="82">
        <v>237.41224043715843</v>
      </c>
      <c r="N76" s="82">
        <v>286.57704109589048</v>
      </c>
      <c r="O76" s="82">
        <v>325.10597260273971</v>
      </c>
      <c r="P76" s="82">
        <v>353.9603561643836</v>
      </c>
      <c r="Q76" s="82">
        <v>395.32286885245895</v>
      </c>
      <c r="R76" s="82">
        <v>440.29460273972603</v>
      </c>
      <c r="S76" s="82">
        <v>455.41090410958907</v>
      </c>
      <c r="T76" s="82">
        <v>447.21476712328763</v>
      </c>
      <c r="U76" s="82">
        <v>476.10008196721316</v>
      </c>
      <c r="V76" s="82">
        <v>467.96060273972597</v>
      </c>
      <c r="W76" s="82">
        <v>494.07180821917814</v>
      </c>
      <c r="X76" s="82">
        <v>511.86145205479454</v>
      </c>
      <c r="Y76" s="82">
        <v>536.99467213114758</v>
      </c>
      <c r="Z76" s="82">
        <v>570.59641095890424</v>
      </c>
      <c r="AA76" s="82">
        <v>653.17336986301382</v>
      </c>
      <c r="AB76" s="82">
        <v>692.114794520548</v>
      </c>
      <c r="AC76" s="82">
        <v>745.09841530054643</v>
      </c>
      <c r="AD76" s="82">
        <v>785.86112328767149</v>
      </c>
      <c r="AE76" s="82">
        <v>808.97575342465768</v>
      </c>
      <c r="AF76" s="82">
        <v>864.67457534246591</v>
      </c>
      <c r="AG76" s="82">
        <v>923.6337978142077</v>
      </c>
      <c r="AH76" s="82">
        <v>1023.9559726027398</v>
      </c>
      <c r="AI76" s="82">
        <v>977.72621917808237</v>
      </c>
      <c r="AJ76" s="82">
        <v>1022.3176438356164</v>
      </c>
      <c r="AK76" s="82">
        <v>1139.4504595532387</v>
      </c>
      <c r="AL76" s="82">
        <v>1158.7414229780211</v>
      </c>
      <c r="AM76" s="82">
        <v>1209.5454535459935</v>
      </c>
      <c r="AN76" s="82">
        <v>1229.7499655955558</v>
      </c>
      <c r="AO76" s="82">
        <v>1307.5011555772392</v>
      </c>
      <c r="AP76" s="82">
        <v>1302.6134816659842</v>
      </c>
      <c r="AQ76" s="82">
        <v>1243.9449111436516</v>
      </c>
      <c r="AR76" s="82">
        <v>1317.7554865144959</v>
      </c>
      <c r="AS76" s="82">
        <v>1286.5177795704647</v>
      </c>
      <c r="AT76" s="82">
        <v>1316.6149689534452</v>
      </c>
      <c r="AU76" s="82">
        <v>1411.3441835283145</v>
      </c>
      <c r="AV76" s="82">
        <v>1588.9580305345723</v>
      </c>
      <c r="AW76" s="82">
        <v>1625.4772814455232</v>
      </c>
      <c r="AX76" s="82">
        <v>1639.492855333858</v>
      </c>
      <c r="AY76" s="82">
        <v>1663.0136630595621</v>
      </c>
      <c r="AZ76" s="82">
        <v>1591.9053173173972</v>
      </c>
      <c r="BA76" s="83">
        <v>1614.9682060097155</v>
      </c>
      <c r="BB76" s="84">
        <v>1.4487600764587327E-2</v>
      </c>
      <c r="BC76" s="84">
        <v>2.0258370336699416E-2</v>
      </c>
      <c r="BD76" s="84">
        <v>1.6725392324899686E-2</v>
      </c>
    </row>
    <row r="77" spans="1:56">
      <c r="A77" s="68" t="s">
        <v>96</v>
      </c>
      <c r="B77" s="82">
        <v>1705.0758630136986</v>
      </c>
      <c r="C77" s="82">
        <v>1945.1918904109589</v>
      </c>
      <c r="D77" s="82">
        <v>2388.4097260273975</v>
      </c>
      <c r="E77" s="82">
        <v>2765.2075683060111</v>
      </c>
      <c r="F77" s="82">
        <v>3284.0393972602742</v>
      </c>
      <c r="G77" s="82">
        <v>3876.2086027397263</v>
      </c>
      <c r="H77" s="82">
        <v>4285.4478356164382</v>
      </c>
      <c r="I77" s="82">
        <v>4570.6391530054643</v>
      </c>
      <c r="J77" s="82">
        <v>5264.6044383561657</v>
      </c>
      <c r="K77" s="82">
        <v>5068.1858356164385</v>
      </c>
      <c r="L77" s="82">
        <v>4787.5867945205482</v>
      </c>
      <c r="M77" s="82">
        <v>4975.9575683060102</v>
      </c>
      <c r="N77" s="82">
        <v>5083.1926575342468</v>
      </c>
      <c r="O77" s="82">
        <v>5421.0980273972609</v>
      </c>
      <c r="P77" s="82">
        <v>5491.0714794520545</v>
      </c>
      <c r="Q77" s="82">
        <v>4904.6858743169396</v>
      </c>
      <c r="R77" s="82">
        <v>4655.7268767123296</v>
      </c>
      <c r="S77" s="82">
        <v>4404.2656712328762</v>
      </c>
      <c r="T77" s="82">
        <v>4406.0130136986309</v>
      </c>
      <c r="U77" s="82">
        <v>4620.9156557377055</v>
      </c>
      <c r="V77" s="82">
        <v>4427.5869863013695</v>
      </c>
      <c r="W77" s="82">
        <v>4483.7970684931515</v>
      </c>
      <c r="X77" s="82">
        <v>4491.020438356164</v>
      </c>
      <c r="Y77" s="82">
        <v>4807.0469945355198</v>
      </c>
      <c r="Z77" s="82">
        <v>5017.1761095890415</v>
      </c>
      <c r="AA77" s="82">
        <v>5239.5653641886829</v>
      </c>
      <c r="AB77" s="82">
        <v>5327.5912757133246</v>
      </c>
      <c r="AC77" s="82">
        <v>5454.8685781247141</v>
      </c>
      <c r="AD77" s="82">
        <v>5367.2389997283717</v>
      </c>
      <c r="AE77" s="82">
        <v>5651.8223999165311</v>
      </c>
      <c r="AF77" s="82">
        <v>5770.7763538158579</v>
      </c>
      <c r="AG77" s="82">
        <v>5802.0012694175666</v>
      </c>
      <c r="AH77" s="82">
        <v>5756.1587764081924</v>
      </c>
      <c r="AI77" s="82">
        <v>5525.888081504444</v>
      </c>
      <c r="AJ77" s="82">
        <v>5636.9628593138732</v>
      </c>
      <c r="AK77" s="82">
        <v>5542.0497047834824</v>
      </c>
      <c r="AL77" s="82">
        <v>5392.4312089369623</v>
      </c>
      <c r="AM77" s="82">
        <v>5311.835710057263</v>
      </c>
      <c r="AN77" s="82">
        <v>5417.6198837917827</v>
      </c>
      <c r="AO77" s="82">
        <v>5269.6923999536975</v>
      </c>
      <c r="AP77" s="82">
        <v>5353.8884465522406</v>
      </c>
      <c r="AQ77" s="82">
        <v>5173.6952807939724</v>
      </c>
      <c r="AR77" s="82">
        <v>5013.4456118459102</v>
      </c>
      <c r="AS77" s="82">
        <v>4846.4619818031633</v>
      </c>
      <c r="AT77" s="82">
        <v>4386.7432172652125</v>
      </c>
      <c r="AU77" s="82">
        <v>4441.8517006517568</v>
      </c>
      <c r="AV77" s="82">
        <v>4441.8606344218379</v>
      </c>
      <c r="AW77" s="82">
        <v>4701.6486315569973</v>
      </c>
      <c r="AX77" s="82">
        <v>4516.0180229768357</v>
      </c>
      <c r="AY77" s="82">
        <v>4302.9479671733015</v>
      </c>
      <c r="AZ77" s="82">
        <v>4139.0192975543659</v>
      </c>
      <c r="BA77" s="83">
        <v>4036.7390343510087</v>
      </c>
      <c r="BB77" s="84">
        <v>-2.4711231296696723E-2</v>
      </c>
      <c r="BC77" s="84">
        <v>-2.5408064634771188E-2</v>
      </c>
      <c r="BD77" s="84">
        <v>4.1806423068585882E-2</v>
      </c>
    </row>
    <row r="78" spans="1:56">
      <c r="A78" s="68" t="s">
        <v>97</v>
      </c>
      <c r="B78" s="82">
        <v>46.080225419178078</v>
      </c>
      <c r="C78" s="82">
        <v>53.752090536986302</v>
      </c>
      <c r="D78" s="82">
        <v>53.440896416438356</v>
      </c>
      <c r="E78" s="82">
        <v>53.940900229508202</v>
      </c>
      <c r="F78" s="82">
        <v>55.896797260273971</v>
      </c>
      <c r="G78" s="82">
        <v>61.79401929863014</v>
      </c>
      <c r="H78" s="82">
        <v>67.587068493150696</v>
      </c>
      <c r="I78" s="82">
        <v>74.930765027322408</v>
      </c>
      <c r="J78" s="82">
        <v>81.920958904109582</v>
      </c>
      <c r="K78" s="82">
        <v>81.673287671232885</v>
      </c>
      <c r="L78" s="82">
        <v>86.15816438356164</v>
      </c>
      <c r="M78" s="82">
        <v>95.739480874316939</v>
      </c>
      <c r="N78" s="82">
        <v>108.91706849315069</v>
      </c>
      <c r="O78" s="82">
        <v>119.02115068493153</v>
      </c>
      <c r="P78" s="82">
        <v>144.90509589041093</v>
      </c>
      <c r="Q78" s="82">
        <v>163.21436980775408</v>
      </c>
      <c r="R78" s="82">
        <v>175.22566892142672</v>
      </c>
      <c r="S78" s="82">
        <v>183.59470224113858</v>
      </c>
      <c r="T78" s="82">
        <v>197.01966644161098</v>
      </c>
      <c r="U78" s="82">
        <v>193.69058361370867</v>
      </c>
      <c r="V78" s="82">
        <v>194.60717150911239</v>
      </c>
      <c r="W78" s="82">
        <v>188.01024903061906</v>
      </c>
      <c r="X78" s="82">
        <v>193.73091275213534</v>
      </c>
      <c r="Y78" s="82">
        <v>209.96142021236608</v>
      </c>
      <c r="Z78" s="82">
        <v>219.27016736847452</v>
      </c>
      <c r="AA78" s="82">
        <v>262.64299352337304</v>
      </c>
      <c r="AB78" s="82">
        <v>284.63836550493181</v>
      </c>
      <c r="AC78" s="82">
        <v>308.9519656040751</v>
      </c>
      <c r="AD78" s="82">
        <v>345.70528800796421</v>
      </c>
      <c r="AE78" s="82">
        <v>385.48121323109154</v>
      </c>
      <c r="AF78" s="82">
        <v>403.83524960762946</v>
      </c>
      <c r="AG78" s="82">
        <v>445.37097950000543</v>
      </c>
      <c r="AH78" s="82">
        <v>511.82543098863061</v>
      </c>
      <c r="AI78" s="82">
        <v>444.95999802528149</v>
      </c>
      <c r="AJ78" s="82">
        <v>489.36850990614118</v>
      </c>
      <c r="AK78" s="82">
        <v>494.54531802223664</v>
      </c>
      <c r="AL78" s="82">
        <v>521.53942060994063</v>
      </c>
      <c r="AM78" s="82">
        <v>588.09960543197508</v>
      </c>
      <c r="AN78" s="82">
        <v>620.25449221748613</v>
      </c>
      <c r="AO78" s="82">
        <v>633.12195832773818</v>
      </c>
      <c r="AP78" s="82">
        <v>637.39908369242437</v>
      </c>
      <c r="AQ78" s="82">
        <v>659.77187033157475</v>
      </c>
      <c r="AR78" s="82">
        <v>701.16630904353849</v>
      </c>
      <c r="AS78" s="82">
        <v>672.28825643762059</v>
      </c>
      <c r="AT78" s="82">
        <v>678.57175946003576</v>
      </c>
      <c r="AU78" s="82">
        <v>689.5024007362349</v>
      </c>
      <c r="AV78" s="82">
        <v>725.87659590194755</v>
      </c>
      <c r="AW78" s="82">
        <v>760.20009700127775</v>
      </c>
      <c r="AX78" s="82">
        <v>803.29502755849205</v>
      </c>
      <c r="AY78" s="82">
        <v>802.03627400884636</v>
      </c>
      <c r="AZ78" s="82">
        <v>813.55622660724089</v>
      </c>
      <c r="BA78" s="83">
        <v>829.21694458084164</v>
      </c>
      <c r="BB78" s="84">
        <v>1.9249705750406854E-2</v>
      </c>
      <c r="BC78" s="84">
        <v>2.4702070770670437E-2</v>
      </c>
      <c r="BD78" s="84">
        <v>8.5877719876831689E-3</v>
      </c>
    </row>
    <row r="79" spans="1:56">
      <c r="A79" s="68" t="s">
        <v>98</v>
      </c>
      <c r="B79" s="82">
        <v>56.719068493150679</v>
      </c>
      <c r="C79" s="82">
        <v>62.729753424657538</v>
      </c>
      <c r="D79" s="82">
        <v>65.811506849315066</v>
      </c>
      <c r="E79" s="82">
        <v>67.433169398907111</v>
      </c>
      <c r="F79" s="82">
        <v>70.332383561643823</v>
      </c>
      <c r="G79" s="82">
        <v>82.286931506849299</v>
      </c>
      <c r="H79" s="82">
        <v>84.87778082191781</v>
      </c>
      <c r="I79" s="82">
        <v>91.019617486338802</v>
      </c>
      <c r="J79" s="82">
        <v>96.232931506849326</v>
      </c>
      <c r="K79" s="82">
        <v>92.229519968659531</v>
      </c>
      <c r="L79" s="82">
        <v>89.086176612414889</v>
      </c>
      <c r="M79" s="82">
        <v>91.371028374271461</v>
      </c>
      <c r="N79" s="82">
        <v>92.031784037074871</v>
      </c>
      <c r="O79" s="82">
        <v>88.061403693600695</v>
      </c>
      <c r="P79" s="82">
        <v>89.029587255610579</v>
      </c>
      <c r="Q79" s="82">
        <v>86.267781068039554</v>
      </c>
      <c r="R79" s="82">
        <v>82.520117843532319</v>
      </c>
      <c r="S79" s="82">
        <v>82.679287974612606</v>
      </c>
      <c r="T79" s="82">
        <v>79.646217506163325</v>
      </c>
      <c r="U79" s="82">
        <v>80.922076008030388</v>
      </c>
      <c r="V79" s="82">
        <v>78.403307802475155</v>
      </c>
      <c r="W79" s="82">
        <v>80.344781539536996</v>
      </c>
      <c r="X79" s="82">
        <v>85.15264175180117</v>
      </c>
      <c r="Y79" s="82">
        <v>87.751695823649527</v>
      </c>
      <c r="Z79" s="82">
        <v>90.369738349029376</v>
      </c>
      <c r="AA79" s="82">
        <v>102.82872730500117</v>
      </c>
      <c r="AB79" s="82">
        <v>99.540265532017941</v>
      </c>
      <c r="AC79" s="82">
        <v>101.74606393241605</v>
      </c>
      <c r="AD79" s="82">
        <v>99.297069331517022</v>
      </c>
      <c r="AE79" s="82">
        <v>112.689459190671</v>
      </c>
      <c r="AF79" s="82">
        <v>121.34020074798578</v>
      </c>
      <c r="AG79" s="82">
        <v>118.90576565864603</v>
      </c>
      <c r="AH79" s="82">
        <v>125.4293884377828</v>
      </c>
      <c r="AI79" s="82">
        <v>127.54038989445715</v>
      </c>
      <c r="AJ79" s="82">
        <v>128.6863604812182</v>
      </c>
      <c r="AK79" s="82">
        <v>131.5253914084476</v>
      </c>
      <c r="AL79" s="82">
        <v>133.13708269233803</v>
      </c>
      <c r="AM79" s="82">
        <v>137.98432815715978</v>
      </c>
      <c r="AN79" s="82">
        <v>145.5664095339404</v>
      </c>
      <c r="AO79" s="82">
        <v>146.62623834485089</v>
      </c>
      <c r="AP79" s="82">
        <v>150.25229148427076</v>
      </c>
      <c r="AQ79" s="82">
        <v>152.41877964197917</v>
      </c>
      <c r="AR79" s="82">
        <v>153.54104601176491</v>
      </c>
      <c r="AS79" s="82">
        <v>154.27228172722749</v>
      </c>
      <c r="AT79" s="82">
        <v>147.59066264608774</v>
      </c>
      <c r="AU79" s="82">
        <v>150.48716502645374</v>
      </c>
      <c r="AV79" s="82">
        <v>149.91132044384275</v>
      </c>
      <c r="AW79" s="82">
        <v>148.4363649024875</v>
      </c>
      <c r="AX79" s="82">
        <v>150.85688030795183</v>
      </c>
      <c r="AY79" s="82">
        <v>153.87718864929204</v>
      </c>
      <c r="AZ79" s="82">
        <v>159.91590323784123</v>
      </c>
      <c r="BA79" s="83">
        <v>163.55402544783459</v>
      </c>
      <c r="BB79" s="84">
        <v>2.2750221437216389E-2</v>
      </c>
      <c r="BC79" s="84">
        <v>6.2526917568763718E-3</v>
      </c>
      <c r="BD79" s="84">
        <v>1.6938446414933347E-3</v>
      </c>
    </row>
    <row r="80" spans="1:56">
      <c r="A80" s="68" t="s">
        <v>99</v>
      </c>
      <c r="B80" s="82">
        <v>75.726520547945199</v>
      </c>
      <c r="C80" s="82">
        <v>77.752410958904107</v>
      </c>
      <c r="D80" s="82">
        <v>86.802712328767129</v>
      </c>
      <c r="E80" s="82">
        <v>98.628306010928981</v>
      </c>
      <c r="F80" s="82">
        <v>92.756657534246557</v>
      </c>
      <c r="G80" s="82">
        <v>91.832602739726028</v>
      </c>
      <c r="H80" s="82">
        <v>87.113753424657517</v>
      </c>
      <c r="I80" s="82">
        <v>71.204398907103823</v>
      </c>
      <c r="J80" s="82">
        <v>73.214301369863009</v>
      </c>
      <c r="K80" s="82">
        <v>78.955643835616442</v>
      </c>
      <c r="L80" s="82">
        <v>82.209452054794511</v>
      </c>
      <c r="M80" s="82">
        <v>82.284453551912577</v>
      </c>
      <c r="N80" s="82">
        <v>87.111452054794526</v>
      </c>
      <c r="O80" s="82">
        <v>91.943123287671227</v>
      </c>
      <c r="P80" s="82">
        <v>98.565287671232866</v>
      </c>
      <c r="Q80" s="82">
        <v>102.55306010928962</v>
      </c>
      <c r="R80" s="82">
        <v>109.11032876712328</v>
      </c>
      <c r="S80" s="82">
        <v>119.88879452054796</v>
      </c>
      <c r="T80" s="82">
        <v>131.76268493150684</v>
      </c>
      <c r="U80" s="82">
        <v>142.15857923497268</v>
      </c>
      <c r="V80" s="82">
        <v>152.06227397260272</v>
      </c>
      <c r="W80" s="82">
        <v>164.01758904109587</v>
      </c>
      <c r="X80" s="82">
        <v>179.80764383561643</v>
      </c>
      <c r="Y80" s="82">
        <v>193.22893442622947</v>
      </c>
      <c r="Z80" s="82">
        <v>207.28849315068493</v>
      </c>
      <c r="AA80" s="82">
        <v>216.35126027397263</v>
      </c>
      <c r="AB80" s="82">
        <v>227.01076712328765</v>
      </c>
      <c r="AC80" s="82">
        <v>246.78636612021856</v>
      </c>
      <c r="AD80" s="82">
        <v>269.00405479452058</v>
      </c>
      <c r="AE80" s="82">
        <v>287.82465753424657</v>
      </c>
      <c r="AF80" s="82">
        <v>311.5921369863014</v>
      </c>
      <c r="AG80" s="82">
        <v>326.32792349726776</v>
      </c>
      <c r="AH80" s="82">
        <v>336.70293150684932</v>
      </c>
      <c r="AI80" s="82">
        <v>348.4683835616438</v>
      </c>
      <c r="AJ80" s="82">
        <v>361.25682191780817</v>
      </c>
      <c r="AK80" s="82">
        <v>372.07508196721318</v>
      </c>
      <c r="AL80" s="82">
        <v>366.3644109589041</v>
      </c>
      <c r="AM80" s="82">
        <v>357.67808219178085</v>
      </c>
      <c r="AN80" s="82">
        <v>320.21780821917804</v>
      </c>
      <c r="AO80" s="82">
        <v>324.46991803278684</v>
      </c>
      <c r="AP80" s="82">
        <v>309.79540407123284</v>
      </c>
      <c r="AQ80" s="82">
        <v>353.8933880854795</v>
      </c>
      <c r="AR80" s="82">
        <v>384.00379248657532</v>
      </c>
      <c r="AS80" s="82">
        <v>389.28759621814208</v>
      </c>
      <c r="AT80" s="82">
        <v>414.95906340175338</v>
      </c>
      <c r="AU80" s="82">
        <v>411.20307530520546</v>
      </c>
      <c r="AV80" s="82">
        <v>414.27399738827393</v>
      </c>
      <c r="AW80" s="82">
        <v>402.28812351000005</v>
      </c>
      <c r="AX80" s="82">
        <v>441.90359308827402</v>
      </c>
      <c r="AY80" s="82">
        <v>457.94738224717804</v>
      </c>
      <c r="AZ80" s="82">
        <v>505.30064810821915</v>
      </c>
      <c r="BA80" s="83">
        <v>566.0165003422951</v>
      </c>
      <c r="BB80" s="84">
        <v>0.12015787523999499</v>
      </c>
      <c r="BC80" s="84">
        <v>5.0140694777688566E-2</v>
      </c>
      <c r="BD80" s="84">
        <v>5.861940808099507E-3</v>
      </c>
    </row>
    <row r="81" spans="1:56">
      <c r="A81" s="68" t="s">
        <v>100</v>
      </c>
      <c r="B81" s="82">
        <v>84.587479452054794</v>
      </c>
      <c r="C81" s="82">
        <v>92.282739726027387</v>
      </c>
      <c r="D81" s="82">
        <v>103.99084931506852</v>
      </c>
      <c r="E81" s="82">
        <v>118.34327868852459</v>
      </c>
      <c r="F81" s="82">
        <v>127.19252054794521</v>
      </c>
      <c r="G81" s="82">
        <v>144.4284109589041</v>
      </c>
      <c r="H81" s="82">
        <v>167.8356164383562</v>
      </c>
      <c r="I81" s="82">
        <v>164.26275956284152</v>
      </c>
      <c r="J81" s="82">
        <v>192.7445205479452</v>
      </c>
      <c r="K81" s="82">
        <v>180.02331506849319</v>
      </c>
      <c r="L81" s="82">
        <v>194.11290410958904</v>
      </c>
      <c r="M81" s="82">
        <v>198.61035519125682</v>
      </c>
      <c r="N81" s="82">
        <v>217.11323287671235</v>
      </c>
      <c r="O81" s="82">
        <v>223.85934246575349</v>
      </c>
      <c r="P81" s="82">
        <v>230.59849315068496</v>
      </c>
      <c r="Q81" s="82">
        <v>214.81991803278689</v>
      </c>
      <c r="R81" s="82">
        <v>202.59273972602742</v>
      </c>
      <c r="S81" s="82">
        <v>195.22904109589041</v>
      </c>
      <c r="T81" s="82">
        <v>203.84602739726029</v>
      </c>
      <c r="U81" s="82">
        <v>167.4392076502732</v>
      </c>
      <c r="V81" s="82">
        <v>150.26452054794524</v>
      </c>
      <c r="W81" s="82">
        <v>157.91898630136987</v>
      </c>
      <c r="X81" s="82">
        <v>182.80797260273971</v>
      </c>
      <c r="Y81" s="82">
        <v>197.1327595628415</v>
      </c>
      <c r="Z81" s="82">
        <v>222.3106301369863</v>
      </c>
      <c r="AA81" s="82">
        <v>232.8410410958904</v>
      </c>
      <c r="AB81" s="82">
        <v>225.67112328767124</v>
      </c>
      <c r="AC81" s="82">
        <v>276.67275956284152</v>
      </c>
      <c r="AD81" s="82">
        <v>287.99479452054794</v>
      </c>
      <c r="AE81" s="82">
        <v>304.01980821917806</v>
      </c>
      <c r="AF81" s="82">
        <v>341.66282191780823</v>
      </c>
      <c r="AG81" s="82">
        <v>357.57912568306006</v>
      </c>
      <c r="AH81" s="82">
        <v>386.5743835616438</v>
      </c>
      <c r="AI81" s="82">
        <v>389.74630136986292</v>
      </c>
      <c r="AJ81" s="82">
        <v>372.4612602739727</v>
      </c>
      <c r="AK81" s="82">
        <v>346.43521857923491</v>
      </c>
      <c r="AL81" s="82">
        <v>344.93942465753423</v>
      </c>
      <c r="AM81" s="82">
        <v>329.4193425342466</v>
      </c>
      <c r="AN81" s="82">
        <v>328.5428767136986</v>
      </c>
      <c r="AO81" s="82">
        <v>336.2606161737574</v>
      </c>
      <c r="AP81" s="82">
        <v>313.91437256904118</v>
      </c>
      <c r="AQ81" s="82">
        <v>283.28767123287673</v>
      </c>
      <c r="AR81" s="82">
        <v>295.08493150684933</v>
      </c>
      <c r="AS81" s="82">
        <v>282.88797814207646</v>
      </c>
      <c r="AT81" s="82">
        <v>299.63287671232877</v>
      </c>
      <c r="AU81" s="82">
        <v>312.61369863013698</v>
      </c>
      <c r="AV81" s="82">
        <v>298.00821917808219</v>
      </c>
      <c r="AW81" s="82">
        <v>308.98360655737713</v>
      </c>
      <c r="AX81" s="82">
        <v>322.30958904109588</v>
      </c>
      <c r="AY81" s="82">
        <v>346.77534246575351</v>
      </c>
      <c r="AZ81" s="82">
        <v>397.91380017681655</v>
      </c>
      <c r="BA81" s="83">
        <v>433.68898914775383</v>
      </c>
      <c r="BB81" s="84">
        <v>8.9906881729259647E-2</v>
      </c>
      <c r="BC81" s="84">
        <v>2.3994868061667507E-2</v>
      </c>
      <c r="BD81" s="84">
        <v>4.4914930606638256E-3</v>
      </c>
    </row>
    <row r="82" spans="1:56">
      <c r="A82" s="68" t="s">
        <v>101</v>
      </c>
      <c r="B82" s="82">
        <v>76.499759589800632</v>
      </c>
      <c r="C82" s="82">
        <v>87.407388117026571</v>
      </c>
      <c r="D82" s="82">
        <v>104.37377015217656</v>
      </c>
      <c r="E82" s="82">
        <v>128.87752796854113</v>
      </c>
      <c r="F82" s="82">
        <v>127.07653077336515</v>
      </c>
      <c r="G82" s="82">
        <v>138.03660414815693</v>
      </c>
      <c r="H82" s="82">
        <v>120.72243835616439</v>
      </c>
      <c r="I82" s="82">
        <v>150.32254098360659</v>
      </c>
      <c r="J82" s="82">
        <v>142.60887671232879</v>
      </c>
      <c r="K82" s="82">
        <v>140.11789041095892</v>
      </c>
      <c r="L82" s="82">
        <v>137.39964383561644</v>
      </c>
      <c r="M82" s="82">
        <v>162.4293169398907</v>
      </c>
      <c r="N82" s="82">
        <v>163.64183561643836</v>
      </c>
      <c r="O82" s="82">
        <v>169.81693150684933</v>
      </c>
      <c r="P82" s="82">
        <v>181.09249315068493</v>
      </c>
      <c r="Q82" s="82">
        <v>179.41232240437159</v>
      </c>
      <c r="R82" s="82">
        <v>206.32545205479454</v>
      </c>
      <c r="S82" s="82">
        <v>201.7057534246575</v>
      </c>
      <c r="T82" s="82">
        <v>213.36035616438357</v>
      </c>
      <c r="U82" s="82">
        <v>224.82084699453554</v>
      </c>
      <c r="V82" s="82">
        <v>230.0102191780822</v>
      </c>
      <c r="W82" s="82">
        <v>265.38723287671235</v>
      </c>
      <c r="X82" s="82">
        <v>280.1907397260274</v>
      </c>
      <c r="Y82" s="82">
        <v>322.27748633879776</v>
      </c>
      <c r="Z82" s="82">
        <v>367.00147945205487</v>
      </c>
      <c r="AA82" s="82">
        <v>444.26627397260279</v>
      </c>
      <c r="AB82" s="82">
        <v>451.7819726027397</v>
      </c>
      <c r="AC82" s="82">
        <v>463.65437158469945</v>
      </c>
      <c r="AD82" s="82">
        <v>504.4936164383563</v>
      </c>
      <c r="AE82" s="82">
        <v>578.36123287671239</v>
      </c>
      <c r="AF82" s="82">
        <v>605.81906849315067</v>
      </c>
      <c r="AG82" s="82">
        <v>612.10598360655729</v>
      </c>
      <c r="AH82" s="82">
        <v>648.56093150684933</v>
      </c>
      <c r="AI82" s="82">
        <v>661.50895890410948</v>
      </c>
      <c r="AJ82" s="82">
        <v>655.67358904109597</v>
      </c>
      <c r="AK82" s="82">
        <v>696.10868852459009</v>
      </c>
      <c r="AL82" s="82">
        <v>753.06147945205475</v>
      </c>
      <c r="AM82" s="82">
        <v>736.42402739726037</v>
      </c>
      <c r="AN82" s="82">
        <v>686.56304109589041</v>
      </c>
      <c r="AO82" s="82">
        <v>757.98685792349727</v>
      </c>
      <c r="AP82" s="82">
        <v>796.0397808219177</v>
      </c>
      <c r="AQ82" s="82">
        <v>847.64144087671229</v>
      </c>
      <c r="AR82" s="82">
        <v>921.43147780821914</v>
      </c>
      <c r="AS82" s="82">
        <v>973.32036989688686</v>
      </c>
      <c r="AT82" s="82">
        <v>1049.2465998835996</v>
      </c>
      <c r="AU82" s="82">
        <v>1156.7362744785733</v>
      </c>
      <c r="AV82" s="82">
        <v>1208.1006602739726</v>
      </c>
      <c r="AW82" s="82">
        <v>1202.1916087431696</v>
      </c>
      <c r="AX82" s="82">
        <v>1225.0992558904111</v>
      </c>
      <c r="AY82" s="82">
        <v>1268.2591178082189</v>
      </c>
      <c r="AZ82" s="82">
        <v>1336.3161301369862</v>
      </c>
      <c r="BA82" s="83">
        <v>1381.7364156824776</v>
      </c>
      <c r="BB82" s="84">
        <v>3.3989177052615061E-2</v>
      </c>
      <c r="BC82" s="84">
        <v>5.3167488592408496E-2</v>
      </c>
      <c r="BD82" s="84">
        <v>1.4309931028915306E-2</v>
      </c>
    </row>
    <row r="83" spans="1:56">
      <c r="A83" s="68" t="s">
        <v>102</v>
      </c>
      <c r="B83" s="82">
        <v>24.946301369863015</v>
      </c>
      <c r="C83" s="82">
        <v>37.367972602739734</v>
      </c>
      <c r="D83" s="82">
        <v>64.730602739726024</v>
      </c>
      <c r="E83" s="82">
        <v>95.415683060109288</v>
      </c>
      <c r="F83" s="82">
        <v>129.79317808219179</v>
      </c>
      <c r="G83" s="82">
        <v>162.11972602739726</v>
      </c>
      <c r="H83" s="82">
        <v>183.12471232876712</v>
      </c>
      <c r="I83" s="82">
        <v>190.53319672131147</v>
      </c>
      <c r="J83" s="82">
        <v>235.13304109589041</v>
      </c>
      <c r="K83" s="82">
        <v>243.64112328767123</v>
      </c>
      <c r="L83" s="82">
        <v>277.34191780821914</v>
      </c>
      <c r="M83" s="82">
        <v>310.18467213114752</v>
      </c>
      <c r="N83" s="82">
        <v>371.20904109589037</v>
      </c>
      <c r="O83" s="82">
        <v>425.90460273972599</v>
      </c>
      <c r="P83" s="82">
        <v>480.44528767123285</v>
      </c>
      <c r="Q83" s="82">
        <v>475.88002732240437</v>
      </c>
      <c r="R83" s="82">
        <v>473.59035616438359</v>
      </c>
      <c r="S83" s="82">
        <v>471.29246575342466</v>
      </c>
      <c r="T83" s="82">
        <v>497.1795616438356</v>
      </c>
      <c r="U83" s="82">
        <v>501.11150273224041</v>
      </c>
      <c r="V83" s="82">
        <v>537.34695890410956</v>
      </c>
      <c r="W83" s="82">
        <v>588.40328767123276</v>
      </c>
      <c r="X83" s="82">
        <v>621.6</v>
      </c>
      <c r="Y83" s="82">
        <v>739.1393989071039</v>
      </c>
      <c r="Z83" s="82">
        <v>854.98323287671235</v>
      </c>
      <c r="AA83" s="82">
        <v>1040.6061095890411</v>
      </c>
      <c r="AB83" s="82">
        <v>1256.6477808219179</v>
      </c>
      <c r="AC83" s="82">
        <v>1523.7600546448089</v>
      </c>
      <c r="AD83" s="82">
        <v>1681.5297260273976</v>
      </c>
      <c r="AE83" s="82">
        <v>1847.5388493150683</v>
      </c>
      <c r="AF83" s="82">
        <v>2016.8781369863013</v>
      </c>
      <c r="AG83" s="82">
        <v>2152.9815573770493</v>
      </c>
      <c r="AH83" s="82">
        <v>2388.1557534246576</v>
      </c>
      <c r="AI83" s="82">
        <v>2048.9694794520551</v>
      </c>
      <c r="AJ83" s="82">
        <v>2197.0419452054798</v>
      </c>
      <c r="AK83" s="82">
        <v>2260.0707377049184</v>
      </c>
      <c r="AL83" s="82">
        <v>2263.3013698630139</v>
      </c>
      <c r="AM83" s="82">
        <v>2316.7633150684933</v>
      </c>
      <c r="AN83" s="82">
        <v>2337.4092602739729</v>
      </c>
      <c r="AO83" s="82">
        <v>2294.097702185793</v>
      </c>
      <c r="AP83" s="82">
        <v>2312.0595616438359</v>
      </c>
      <c r="AQ83" s="82">
        <v>2320.1410958904112</v>
      </c>
      <c r="AR83" s="82">
        <v>2398.9529863013699</v>
      </c>
      <c r="AS83" s="82">
        <v>2308.4079781420769</v>
      </c>
      <c r="AT83" s="82">
        <v>2338.9862465753426</v>
      </c>
      <c r="AU83" s="82">
        <v>2370.0910684931509</v>
      </c>
      <c r="AV83" s="82">
        <v>2394.0806027397261</v>
      </c>
      <c r="AW83" s="82">
        <v>2458.1760109289612</v>
      </c>
      <c r="AX83" s="82">
        <v>2455.4140821917808</v>
      </c>
      <c r="AY83" s="82">
        <v>2454.287232876713</v>
      </c>
      <c r="AZ83" s="82">
        <v>2577.0846575342466</v>
      </c>
      <c r="BA83" s="83">
        <v>2763.0121311475405</v>
      </c>
      <c r="BB83" s="84">
        <v>7.2146436117154655E-2</v>
      </c>
      <c r="BC83" s="84">
        <v>1.0911103595899085E-2</v>
      </c>
      <c r="BD83" s="84">
        <v>2.8615090823417601E-2</v>
      </c>
    </row>
    <row r="84" spans="1:56">
      <c r="A84" s="68" t="s">
        <v>103</v>
      </c>
      <c r="B84" s="82">
        <v>43.85572602739726</v>
      </c>
      <c r="C84" s="82">
        <v>51.777698630136982</v>
      </c>
      <c r="D84" s="82">
        <v>61.370958904109585</v>
      </c>
      <c r="E84" s="82">
        <v>72.863715846994538</v>
      </c>
      <c r="F84" s="82">
        <v>87.341150684931506</v>
      </c>
      <c r="G84" s="82">
        <v>104.72898630136986</v>
      </c>
      <c r="H84" s="82">
        <v>145.15742465753425</v>
      </c>
      <c r="I84" s="82">
        <v>156.19576502732241</v>
      </c>
      <c r="J84" s="82">
        <v>199.92827397260274</v>
      </c>
      <c r="K84" s="82">
        <v>179.72561643835618</v>
      </c>
      <c r="L84" s="82">
        <v>208.84180821917806</v>
      </c>
      <c r="M84" s="82">
        <v>268.44852459016397</v>
      </c>
      <c r="N84" s="82">
        <v>298.29827397260271</v>
      </c>
      <c r="O84" s="82">
        <v>348.83487671232876</v>
      </c>
      <c r="P84" s="82">
        <v>352.14986301369868</v>
      </c>
      <c r="Q84" s="82">
        <v>364.28909836065577</v>
      </c>
      <c r="R84" s="82">
        <v>323.84167123287676</v>
      </c>
      <c r="S84" s="82">
        <v>313.22556164383559</v>
      </c>
      <c r="T84" s="82">
        <v>322.39216438356164</v>
      </c>
      <c r="U84" s="82">
        <v>316.3458196721312</v>
      </c>
      <c r="V84" s="82">
        <v>390.30632534138186</v>
      </c>
      <c r="W84" s="82">
        <v>431.3752774537009</v>
      </c>
      <c r="X84" s="82">
        <v>449.25863059024505</v>
      </c>
      <c r="Y84" s="82">
        <v>510.49502072387037</v>
      </c>
      <c r="Z84" s="82">
        <v>565.77546594223691</v>
      </c>
      <c r="AA84" s="82">
        <v>586.38961177212525</v>
      </c>
      <c r="AB84" s="82">
        <v>606.58391560656514</v>
      </c>
      <c r="AC84" s="82">
        <v>623.50396500358545</v>
      </c>
      <c r="AD84" s="82">
        <v>667.9540037246594</v>
      </c>
      <c r="AE84" s="82">
        <v>709.55649873795937</v>
      </c>
      <c r="AF84" s="82">
        <v>763.45657938209251</v>
      </c>
      <c r="AG84" s="82">
        <v>766.89873617323838</v>
      </c>
      <c r="AH84" s="82">
        <v>797.53702674256454</v>
      </c>
      <c r="AI84" s="82">
        <v>822.00104186741555</v>
      </c>
      <c r="AJ84" s="82">
        <v>883.49929305721423</v>
      </c>
      <c r="AK84" s="82">
        <v>913.00072075118374</v>
      </c>
      <c r="AL84" s="82">
        <v>961.7231460831498</v>
      </c>
      <c r="AM84" s="82">
        <v>968.73646530477754</v>
      </c>
      <c r="AN84" s="82">
        <v>1010.2351773416012</v>
      </c>
      <c r="AO84" s="82">
        <v>1055.3240718064139</v>
      </c>
      <c r="AP84" s="82">
        <v>1051.6936768574969</v>
      </c>
      <c r="AQ84" s="82">
        <v>1051.4654645132439</v>
      </c>
      <c r="AR84" s="82">
        <v>1110.2119345367739</v>
      </c>
      <c r="AS84" s="82">
        <v>1005.387657761225</v>
      </c>
      <c r="AT84" s="82">
        <v>1019.5724177783275</v>
      </c>
      <c r="AU84" s="82">
        <v>1045.1670920525362</v>
      </c>
      <c r="AV84" s="82">
        <v>982.80537521878841</v>
      </c>
      <c r="AW84" s="82">
        <v>983.39808726294109</v>
      </c>
      <c r="AX84" s="82">
        <v>1010.1675805570875</v>
      </c>
      <c r="AY84" s="82">
        <v>1032.1390630482774</v>
      </c>
      <c r="AZ84" s="82">
        <v>1039.5555666280075</v>
      </c>
      <c r="BA84" s="83">
        <v>1046.1135240565106</v>
      </c>
      <c r="BB84" s="84">
        <v>6.3084241372255434E-3</v>
      </c>
      <c r="BC84" s="84">
        <v>-1.1601872799985591E-3</v>
      </c>
      <c r="BD84" s="84">
        <v>1.0834057934465161E-2</v>
      </c>
    </row>
    <row r="85" spans="1:56">
      <c r="A85" s="68" t="s">
        <v>104</v>
      </c>
      <c r="B85" s="82">
        <v>47.561397260273971</v>
      </c>
      <c r="C85" s="82">
        <v>55.992794520547953</v>
      </c>
      <c r="D85" s="82">
        <v>61.973424657534245</v>
      </c>
      <c r="E85" s="82">
        <v>81.13</v>
      </c>
      <c r="F85" s="82">
        <v>87.969643835616438</v>
      </c>
      <c r="G85" s="82">
        <v>102.80887671232877</v>
      </c>
      <c r="H85" s="82">
        <v>114.38657534246576</v>
      </c>
      <c r="I85" s="82">
        <v>142.74781420765026</v>
      </c>
      <c r="J85" s="82">
        <v>151.42624657534245</v>
      </c>
      <c r="K85" s="82">
        <v>153.65293150684928</v>
      </c>
      <c r="L85" s="82">
        <v>167.89980821917811</v>
      </c>
      <c r="M85" s="82">
        <v>175.9705737704918</v>
      </c>
      <c r="N85" s="82">
        <v>197.95082191780824</v>
      </c>
      <c r="O85" s="82">
        <v>221.27819178082191</v>
      </c>
      <c r="P85" s="82">
        <v>225.11169863013697</v>
      </c>
      <c r="Q85" s="82">
        <v>232.50806010928966</v>
      </c>
      <c r="R85" s="82">
        <v>223.64967123287673</v>
      </c>
      <c r="S85" s="82">
        <v>205.84895890410959</v>
      </c>
      <c r="T85" s="82">
        <v>231.3140273972603</v>
      </c>
      <c r="U85" s="82">
        <v>241.30590163934426</v>
      </c>
      <c r="V85" s="82">
        <v>231.5579178082192</v>
      </c>
      <c r="W85" s="82">
        <v>240.92602356164386</v>
      </c>
      <c r="X85" s="82">
        <v>263.96514301369865</v>
      </c>
      <c r="Y85" s="82">
        <v>297.76606284153002</v>
      </c>
      <c r="Z85" s="82">
        <v>349.94431671232877</v>
      </c>
      <c r="AA85" s="82">
        <v>423.96181205547941</v>
      </c>
      <c r="AB85" s="82">
        <v>452.19433150410953</v>
      </c>
      <c r="AC85" s="82">
        <v>507.66603731366115</v>
      </c>
      <c r="AD85" s="82">
        <v>590.03064699999993</v>
      </c>
      <c r="AE85" s="82">
        <v>655.47221839726035</v>
      </c>
      <c r="AF85" s="82">
        <v>712.69774858904111</v>
      </c>
      <c r="AG85" s="82">
        <v>792.13103873224065</v>
      </c>
      <c r="AH85" s="82">
        <v>805.25516398630134</v>
      </c>
      <c r="AI85" s="82">
        <v>741.65954202739726</v>
      </c>
      <c r="AJ85" s="82">
        <v>794.71422823287685</v>
      </c>
      <c r="AK85" s="82">
        <v>763.329901989071</v>
      </c>
      <c r="AL85" s="82">
        <v>765.90167049315073</v>
      </c>
      <c r="AM85" s="82">
        <v>845.88668547945201</v>
      </c>
      <c r="AN85" s="82">
        <v>939.8704836986301</v>
      </c>
      <c r="AO85" s="82">
        <v>1002.6468303825136</v>
      </c>
      <c r="AP85" s="82">
        <v>1014.5048117808217</v>
      </c>
      <c r="AQ85" s="82">
        <v>995.65826917808226</v>
      </c>
      <c r="AR85" s="82">
        <v>1030.3943163013698</v>
      </c>
      <c r="AS85" s="82">
        <v>1018.4169172677596</v>
      </c>
      <c r="AT85" s="82">
        <v>1065.4838093150684</v>
      </c>
      <c r="AU85" s="82">
        <v>1122.2142647945207</v>
      </c>
      <c r="AV85" s="82">
        <v>1185.365181369863</v>
      </c>
      <c r="AW85" s="82">
        <v>1249.5076382513664</v>
      </c>
      <c r="AX85" s="82">
        <v>1298.4159909589039</v>
      </c>
      <c r="AY85" s="82">
        <v>1311.3336378082192</v>
      </c>
      <c r="AZ85" s="82">
        <v>1355.3285501208704</v>
      </c>
      <c r="BA85" s="83">
        <v>1381.7796228733137</v>
      </c>
      <c r="BB85" s="84">
        <v>1.9516354724530949E-2</v>
      </c>
      <c r="BC85" s="84">
        <v>2.9387872885961785E-2</v>
      </c>
      <c r="BD85" s="84">
        <v>1.4310378503494247E-2</v>
      </c>
    </row>
    <row r="86" spans="1:56">
      <c r="A86" s="68" t="s">
        <v>105</v>
      </c>
      <c r="B86" s="82">
        <v>31.347252782638353</v>
      </c>
      <c r="C86" s="82">
        <v>68.509536491827404</v>
      </c>
      <c r="D86" s="82">
        <v>100.33816599877535</v>
      </c>
      <c r="E86" s="82">
        <v>102.08027629303061</v>
      </c>
      <c r="F86" s="82">
        <v>123.7138201008548</v>
      </c>
      <c r="G86" s="82">
        <v>128.25801645062685</v>
      </c>
      <c r="H86" s="82">
        <v>108.50231535825425</v>
      </c>
      <c r="I86" s="82">
        <v>111.7193276379459</v>
      </c>
      <c r="J86" s="82">
        <v>109.93492319389534</v>
      </c>
      <c r="K86" s="82">
        <v>67.510698255448773</v>
      </c>
      <c r="L86" s="82">
        <v>64.568266352026313</v>
      </c>
      <c r="M86" s="82">
        <v>16.797280720104368</v>
      </c>
      <c r="N86" s="82">
        <v>16.339009845874521</v>
      </c>
      <c r="O86" s="82">
        <v>19.734791984594523</v>
      </c>
      <c r="P86" s="82">
        <v>22.860008867542465</v>
      </c>
      <c r="Q86" s="82">
        <v>40.10127049918907</v>
      </c>
      <c r="R86" s="82">
        <v>34.888210491118905</v>
      </c>
      <c r="S86" s="82">
        <v>35.527222734653698</v>
      </c>
      <c r="T86" s="82">
        <v>40.497557151549586</v>
      </c>
      <c r="U86" s="82">
        <v>39.444892270120768</v>
      </c>
      <c r="V86" s="82">
        <v>40.266043831374247</v>
      </c>
      <c r="W86" s="82">
        <v>44.578374380056985</v>
      </c>
      <c r="X86" s="82">
        <v>52.058153018308495</v>
      </c>
      <c r="Y86" s="82">
        <v>54.57637450248361</v>
      </c>
      <c r="Z86" s="82">
        <v>50.648395199055891</v>
      </c>
      <c r="AA86" s="82">
        <v>59.956494998546304</v>
      </c>
      <c r="AB86" s="82">
        <v>58.208580351155618</v>
      </c>
      <c r="AC86" s="82">
        <v>63.480027322404375</v>
      </c>
      <c r="AD86" s="82">
        <v>80.412602739726026</v>
      </c>
      <c r="AE86" s="82">
        <v>89.574794520547954</v>
      </c>
      <c r="AF86" s="82">
        <v>98.851726027397248</v>
      </c>
      <c r="AG86" s="82">
        <v>114.22950819672133</v>
      </c>
      <c r="AH86" s="82">
        <v>130.95178082191779</v>
      </c>
      <c r="AI86" s="82">
        <v>143.4772602739726</v>
      </c>
      <c r="AJ86" s="82">
        <v>160.08690410958906</v>
      </c>
      <c r="AK86" s="82">
        <v>170.60729508196724</v>
      </c>
      <c r="AL86" s="82">
        <v>185.7167671232877</v>
      </c>
      <c r="AM86" s="82">
        <v>205.00717808219176</v>
      </c>
      <c r="AN86" s="82">
        <v>219.97320608219178</v>
      </c>
      <c r="AO86" s="82">
        <v>262.76163730704525</v>
      </c>
      <c r="AP86" s="82">
        <v>257.56395912328765</v>
      </c>
      <c r="AQ86" s="82">
        <v>253.87647441095893</v>
      </c>
      <c r="AR86" s="82">
        <v>283.20236898630134</v>
      </c>
      <c r="AS86" s="82">
        <v>299.76029642076503</v>
      </c>
      <c r="AT86" s="82">
        <v>312.68244230136992</v>
      </c>
      <c r="AU86" s="82">
        <v>336.96273972602739</v>
      </c>
      <c r="AV86" s="82">
        <v>366.05342465753426</v>
      </c>
      <c r="AW86" s="82">
        <v>368.6756148142702</v>
      </c>
      <c r="AX86" s="82">
        <v>371.09961132009028</v>
      </c>
      <c r="AY86" s="82">
        <v>389.11420270415317</v>
      </c>
      <c r="AZ86" s="82">
        <v>406.7394442509318</v>
      </c>
      <c r="BA86" s="83">
        <v>431.18648954083835</v>
      </c>
      <c r="BB86" s="84">
        <v>6.0104928684576509E-2</v>
      </c>
      <c r="BC86" s="84">
        <v>4.6750362274270874E-2</v>
      </c>
      <c r="BD86" s="84">
        <v>4.4655759636195533E-3</v>
      </c>
    </row>
    <row r="87" spans="1:56">
      <c r="A87" s="68" t="s">
        <v>106</v>
      </c>
      <c r="B87" s="88">
        <v>87.639100663815356</v>
      </c>
      <c r="C87" s="88">
        <v>92.900772879488088</v>
      </c>
      <c r="D87" s="88">
        <v>99.895602298398515</v>
      </c>
      <c r="E87" s="88">
        <v>106.21870392364931</v>
      </c>
      <c r="F87" s="88">
        <v>111.90290705435176</v>
      </c>
      <c r="G87" s="88">
        <v>108.51119959958197</v>
      </c>
      <c r="H87" s="88">
        <v>109.3995691124141</v>
      </c>
      <c r="I87" s="88">
        <v>121.05539468116362</v>
      </c>
      <c r="J87" s="88">
        <v>121.47379629269572</v>
      </c>
      <c r="K87" s="88">
        <v>126.27131526800943</v>
      </c>
      <c r="L87" s="88">
        <v>124.95749364472059</v>
      </c>
      <c r="M87" s="88">
        <v>130.54937461512631</v>
      </c>
      <c r="N87" s="88">
        <v>134.3820480830808</v>
      </c>
      <c r="O87" s="88">
        <v>154.12918525900258</v>
      </c>
      <c r="P87" s="88">
        <v>167.52715809192588</v>
      </c>
      <c r="Q87" s="88">
        <v>183.17697303326364</v>
      </c>
      <c r="R87" s="88">
        <v>186.42115355004157</v>
      </c>
      <c r="S87" s="88">
        <v>188.66148494285756</v>
      </c>
      <c r="T87" s="88">
        <v>195.4707411227017</v>
      </c>
      <c r="U87" s="88">
        <v>181.86581862041555</v>
      </c>
      <c r="V87" s="88">
        <v>190.18700585057121</v>
      </c>
      <c r="W87" s="88">
        <v>196.93073421110853</v>
      </c>
      <c r="X87" s="88">
        <v>195.10403783450258</v>
      </c>
      <c r="Y87" s="88">
        <v>194.52181939986829</v>
      </c>
      <c r="Z87" s="88">
        <v>194.15040945335198</v>
      </c>
      <c r="AA87" s="88">
        <v>207.83497902803964</v>
      </c>
      <c r="AB87" s="88">
        <v>195.05760770159435</v>
      </c>
      <c r="AC87" s="88">
        <v>187.48415352587421</v>
      </c>
      <c r="AD87" s="88">
        <v>193.61083483024115</v>
      </c>
      <c r="AE87" s="88">
        <v>198.16119677138235</v>
      </c>
      <c r="AF87" s="88">
        <v>210.8691870998972</v>
      </c>
      <c r="AG87" s="88">
        <v>230.62574286594844</v>
      </c>
      <c r="AH87" s="88">
        <v>238.67077346301372</v>
      </c>
      <c r="AI87" s="88">
        <v>251.95233150389254</v>
      </c>
      <c r="AJ87" s="88">
        <v>249.07858235223802</v>
      </c>
      <c r="AK87" s="88">
        <v>268.37802390436735</v>
      </c>
      <c r="AL87" s="88">
        <v>282.15838620089329</v>
      </c>
      <c r="AM87" s="88">
        <v>289.01792980663441</v>
      </c>
      <c r="AN87" s="88">
        <v>304.75229785490916</v>
      </c>
      <c r="AO87" s="88">
        <v>302.58312251273651</v>
      </c>
      <c r="AP87" s="88">
        <v>312.51200020169074</v>
      </c>
      <c r="AQ87" s="88">
        <v>322.08781222299905</v>
      </c>
      <c r="AR87" s="88">
        <v>349.67191593801454</v>
      </c>
      <c r="AS87" s="88">
        <v>332.60714784370663</v>
      </c>
      <c r="AT87" s="88">
        <v>354.84896678729348</v>
      </c>
      <c r="AU87" s="88">
        <v>369.42521995264491</v>
      </c>
      <c r="AV87" s="88">
        <v>409.20333463929563</v>
      </c>
      <c r="AW87" s="88">
        <v>415.73568292934783</v>
      </c>
      <c r="AX87" s="88">
        <v>435.4429875745513</v>
      </c>
      <c r="AY87" s="88">
        <v>458.40813099441061</v>
      </c>
      <c r="AZ87" s="88">
        <v>490.74193166913733</v>
      </c>
      <c r="BA87" s="89">
        <v>511.92512802847574</v>
      </c>
      <c r="BB87" s="90">
        <v>4.3165653864728926E-2</v>
      </c>
      <c r="BC87" s="90">
        <v>4.6161291690250073E-2</v>
      </c>
      <c r="BD87" s="90">
        <v>5.3017443782414917E-3</v>
      </c>
    </row>
    <row r="88" spans="1:56">
      <c r="A88" s="107" t="s">
        <v>17</v>
      </c>
      <c r="B88" s="86">
        <v>3223.329169562282</v>
      </c>
      <c r="C88" s="86">
        <v>3713.4992890664234</v>
      </c>
      <c r="D88" s="86">
        <v>4323.1651308792134</v>
      </c>
      <c r="E88" s="86">
        <v>4927.4545220054406</v>
      </c>
      <c r="F88" s="86">
        <v>5741.9120152387086</v>
      </c>
      <c r="G88" s="86">
        <v>6654.9455342537085</v>
      </c>
      <c r="H88" s="86">
        <v>7402.9991995391611</v>
      </c>
      <c r="I88" s="86">
        <v>7949.9772906251201</v>
      </c>
      <c r="J88" s="86">
        <v>9068.5265551030279</v>
      </c>
      <c r="K88" s="86">
        <v>9006.287232122253</v>
      </c>
      <c r="L88" s="86">
        <v>8974.5542105817658</v>
      </c>
      <c r="M88" s="86">
        <v>9527.4874651302653</v>
      </c>
      <c r="N88" s="86">
        <v>10007.26952689754</v>
      </c>
      <c r="O88" s="86">
        <v>10817.977275085565</v>
      </c>
      <c r="P88" s="86">
        <v>11118.120586343461</v>
      </c>
      <c r="Q88" s="86">
        <v>10490.164839409226</v>
      </c>
      <c r="R88" s="86">
        <v>10226.196075602229</v>
      </c>
      <c r="S88" s="86">
        <v>9983.6549321418715</v>
      </c>
      <c r="T88" s="86">
        <v>10150.916164171233</v>
      </c>
      <c r="U88" s="86">
        <v>10507.333277758848</v>
      </c>
      <c r="V88" s="86">
        <v>10557.915212403976</v>
      </c>
      <c r="W88" s="86">
        <v>10982.292502742803</v>
      </c>
      <c r="X88" s="86">
        <v>11318.316572158057</v>
      </c>
      <c r="Y88" s="86">
        <v>12256.289784648885</v>
      </c>
      <c r="Z88" s="86">
        <v>13060.918843605259</v>
      </c>
      <c r="AA88" s="86">
        <v>13872.201029331734</v>
      </c>
      <c r="AB88" s="86">
        <v>14470.424016741057</v>
      </c>
      <c r="AC88" s="86">
        <v>15417.643616053769</v>
      </c>
      <c r="AD88" s="86">
        <v>16161.43905475985</v>
      </c>
      <c r="AE88" s="86">
        <v>17115.224907384145</v>
      </c>
      <c r="AF88" s="86">
        <v>18200.175672050835</v>
      </c>
      <c r="AG88" s="86">
        <v>19064.697457297851</v>
      </c>
      <c r="AH88" s="86">
        <v>20077.273064432517</v>
      </c>
      <c r="AI88" s="86">
        <v>19680.388217303742</v>
      </c>
      <c r="AJ88" s="86">
        <v>20594.140540202854</v>
      </c>
      <c r="AK88" s="86">
        <v>21171.443799232038</v>
      </c>
      <c r="AL88" s="86">
        <v>21403.715828156892</v>
      </c>
      <c r="AM88" s="86">
        <v>22118.67698021268</v>
      </c>
      <c r="AN88" s="86">
        <v>23046.237692953531</v>
      </c>
      <c r="AO88" s="86">
        <v>24266.406337058244</v>
      </c>
      <c r="AP88" s="86">
        <v>24556.024272345923</v>
      </c>
      <c r="AQ88" s="86">
        <v>25151.901522189994</v>
      </c>
      <c r="AR88" s="86">
        <v>26047.359761803367</v>
      </c>
      <c r="AS88" s="86">
        <v>25906.746509259669</v>
      </c>
      <c r="AT88" s="86">
        <v>26262.132305485058</v>
      </c>
      <c r="AU88" s="86">
        <v>27969.122281683794</v>
      </c>
      <c r="AV88" s="86">
        <v>28919.907379652337</v>
      </c>
      <c r="AW88" s="86">
        <v>30030.903560207789</v>
      </c>
      <c r="AX88" s="86">
        <v>30635.804611567935</v>
      </c>
      <c r="AY88" s="86">
        <v>31194.665672809107</v>
      </c>
      <c r="AZ88" s="86">
        <v>32493.720173741935</v>
      </c>
      <c r="BA88" s="86">
        <v>33577.486795697921</v>
      </c>
      <c r="BB88" s="87">
        <v>3.3353109959744609E-2</v>
      </c>
      <c r="BC88" s="87">
        <v>2.8404902305271706E-2</v>
      </c>
      <c r="BD88" s="87">
        <v>0.34774470348848963</v>
      </c>
    </row>
    <row r="89" spans="1:56"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3"/>
      <c r="BB89" s="84"/>
      <c r="BC89" s="84"/>
      <c r="BD89" s="84"/>
    </row>
    <row r="90" spans="1:56">
      <c r="A90" s="91" t="s">
        <v>21</v>
      </c>
      <c r="B90" s="92">
        <v>30717.291791911175</v>
      </c>
      <c r="C90" s="92">
        <v>33087.800021925956</v>
      </c>
      <c r="D90" s="92">
        <v>35448.359355796958</v>
      </c>
      <c r="E90" s="92">
        <v>38366.244520063068</v>
      </c>
      <c r="F90" s="92">
        <v>41711.852228045966</v>
      </c>
      <c r="G90" s="92">
        <v>45252.607067580022</v>
      </c>
      <c r="H90" s="92">
        <v>47956.470888287942</v>
      </c>
      <c r="I90" s="92">
        <v>51476.987061915555</v>
      </c>
      <c r="J90" s="92">
        <v>55631.874767244561</v>
      </c>
      <c r="K90" s="92">
        <v>54846.852558901694</v>
      </c>
      <c r="L90" s="92">
        <v>54402.752921828607</v>
      </c>
      <c r="M90" s="92">
        <v>57798.227226031304</v>
      </c>
      <c r="N90" s="92">
        <v>59958.147851762667</v>
      </c>
      <c r="O90" s="92">
        <v>62905.804791828385</v>
      </c>
      <c r="P90" s="92">
        <v>64048.695234520361</v>
      </c>
      <c r="Q90" s="92">
        <v>61435.722490243359</v>
      </c>
      <c r="R90" s="92">
        <v>59550.389205795516</v>
      </c>
      <c r="S90" s="92">
        <v>57925.18295082944</v>
      </c>
      <c r="T90" s="92">
        <v>57770.984801040613</v>
      </c>
      <c r="U90" s="92">
        <v>59030.823398427252</v>
      </c>
      <c r="V90" s="92">
        <v>59421.423537855211</v>
      </c>
      <c r="W90" s="92">
        <v>61239.076986901564</v>
      </c>
      <c r="X90" s="92">
        <v>62590.680497648937</v>
      </c>
      <c r="Y90" s="92">
        <v>64565.862224007375</v>
      </c>
      <c r="Z90" s="92">
        <v>65840.426173352418</v>
      </c>
      <c r="AA90" s="92">
        <v>66649.7861392825</v>
      </c>
      <c r="AB90" s="92">
        <v>66842.853445139292</v>
      </c>
      <c r="AC90" s="92">
        <v>67883.48576084002</v>
      </c>
      <c r="AD90" s="92">
        <v>67609.494207355834</v>
      </c>
      <c r="AE90" s="92">
        <v>69206.528924940096</v>
      </c>
      <c r="AF90" s="92">
        <v>70331.781370997982</v>
      </c>
      <c r="AG90" s="92">
        <v>71792.108541704307</v>
      </c>
      <c r="AH90" s="92">
        <v>73856.401533608456</v>
      </c>
      <c r="AI90" s="92">
        <v>74484.172699956587</v>
      </c>
      <c r="AJ90" s="92">
        <v>76264.320118470394</v>
      </c>
      <c r="AK90" s="92">
        <v>76946.376845539984</v>
      </c>
      <c r="AL90" s="92">
        <v>77863.9067880777</v>
      </c>
      <c r="AM90" s="92">
        <v>78776.665030219097</v>
      </c>
      <c r="AN90" s="92">
        <v>80549.448015063899</v>
      </c>
      <c r="AO90" s="92">
        <v>83350.124283478755</v>
      </c>
      <c r="AP90" s="92">
        <v>84678.139209014713</v>
      </c>
      <c r="AQ90" s="92">
        <v>85777.117836015648</v>
      </c>
      <c r="AR90" s="92">
        <v>87161.420401108757</v>
      </c>
      <c r="AS90" s="92">
        <v>86577.618925231392</v>
      </c>
      <c r="AT90" s="92">
        <v>85690.628193321216</v>
      </c>
      <c r="AU90" s="92">
        <v>88721.719585350409</v>
      </c>
      <c r="AV90" s="92">
        <v>89729.487563763352</v>
      </c>
      <c r="AW90" s="92">
        <v>90675.382000245329</v>
      </c>
      <c r="AX90" s="92">
        <v>92113.631587627504</v>
      </c>
      <c r="AY90" s="92">
        <v>93024.713948798526</v>
      </c>
      <c r="AZ90" s="92">
        <v>95002.759717150737</v>
      </c>
      <c r="BA90" s="92">
        <v>96557.866903095302</v>
      </c>
      <c r="BB90" s="93">
        <v>1.6369073809798129E-2</v>
      </c>
      <c r="BC90" s="93">
        <v>1.1571282202123001E-2</v>
      </c>
      <c r="BD90" s="93">
        <v>1</v>
      </c>
    </row>
    <row r="91" spans="1:56">
      <c r="A91" s="68" t="s">
        <v>107</v>
      </c>
      <c r="B91" s="82">
        <v>23083.149477262406</v>
      </c>
      <c r="C91" s="82">
        <v>24843.331516677939</v>
      </c>
      <c r="D91" s="82">
        <v>26642.445110627385</v>
      </c>
      <c r="E91" s="82">
        <v>28936.972109634484</v>
      </c>
      <c r="F91" s="82">
        <v>31564.797536004458</v>
      </c>
      <c r="G91" s="82">
        <v>34158.288632718279</v>
      </c>
      <c r="H91" s="82">
        <v>35815.041060863005</v>
      </c>
      <c r="I91" s="82">
        <v>38338.341764513665</v>
      </c>
      <c r="J91" s="82">
        <v>41253.572299301377</v>
      </c>
      <c r="K91" s="82">
        <v>39552.109285393308</v>
      </c>
      <c r="L91" s="82">
        <v>38515.187289064474</v>
      </c>
      <c r="M91" s="82">
        <v>40964.220818893402</v>
      </c>
      <c r="N91" s="82">
        <v>42078.717368379563</v>
      </c>
      <c r="O91" s="82">
        <v>43735.701140170742</v>
      </c>
      <c r="P91" s="82">
        <v>44039.319855493581</v>
      </c>
      <c r="Q91" s="82">
        <v>41039.985877626626</v>
      </c>
      <c r="R91" s="82">
        <v>38896.948041716758</v>
      </c>
      <c r="S91" s="82">
        <v>37086.308233718635</v>
      </c>
      <c r="T91" s="82">
        <v>36695.258633483754</v>
      </c>
      <c r="U91" s="82">
        <v>37635.186642624845</v>
      </c>
      <c r="V91" s="82">
        <v>37527.801097838164</v>
      </c>
      <c r="W91" s="82">
        <v>38718.385956814222</v>
      </c>
      <c r="X91" s="82">
        <v>39370.413354964876</v>
      </c>
      <c r="Y91" s="82">
        <v>40737.06632187037</v>
      </c>
      <c r="Z91" s="82">
        <v>41337.503175160527</v>
      </c>
      <c r="AA91" s="82">
        <v>41738.270139203494</v>
      </c>
      <c r="AB91" s="82">
        <v>41908.867586597313</v>
      </c>
      <c r="AC91" s="82">
        <v>42945.58905974582</v>
      </c>
      <c r="AD91" s="82">
        <v>43239.75736883354</v>
      </c>
      <c r="AE91" s="82">
        <v>44502.508880220135</v>
      </c>
      <c r="AF91" s="82">
        <v>45137.005410552076</v>
      </c>
      <c r="AG91" s="82">
        <v>46301.943363209655</v>
      </c>
      <c r="AH91" s="82">
        <v>47098.425287682112</v>
      </c>
      <c r="AI91" s="82">
        <v>47318.359319928852</v>
      </c>
      <c r="AJ91" s="82">
        <v>48288.361092137056</v>
      </c>
      <c r="AK91" s="82">
        <v>48311.790929547133</v>
      </c>
      <c r="AL91" s="82">
        <v>48303.901765845054</v>
      </c>
      <c r="AM91" s="82">
        <v>48333.911028291855</v>
      </c>
      <c r="AN91" s="82">
        <v>48936.775066024195</v>
      </c>
      <c r="AO91" s="82">
        <v>49682.734501971638</v>
      </c>
      <c r="AP91" s="82">
        <v>50042.599962230241</v>
      </c>
      <c r="AQ91" s="82">
        <v>49873.90868706147</v>
      </c>
      <c r="AR91" s="82">
        <v>49696.996716051239</v>
      </c>
      <c r="AS91" s="82">
        <v>48058.877459962932</v>
      </c>
      <c r="AT91" s="82">
        <v>46067.774145667085</v>
      </c>
      <c r="AU91" s="82">
        <v>46595.54686213033</v>
      </c>
      <c r="AV91" s="82">
        <v>46053.889789376837</v>
      </c>
      <c r="AW91" s="82">
        <v>45512.37303342166</v>
      </c>
      <c r="AX91" s="82">
        <v>45582.711063849696</v>
      </c>
      <c r="AY91" s="82">
        <v>45184.252364619497</v>
      </c>
      <c r="AZ91" s="82">
        <v>45784.617027008215</v>
      </c>
      <c r="BA91" s="83">
        <v>46217.302388356162</v>
      </c>
      <c r="BB91" s="84">
        <v>9.4504527818308759E-3</v>
      </c>
      <c r="BC91" s="84">
        <v>-8.853225349365168E-3</v>
      </c>
      <c r="BD91" s="84">
        <v>0.4786487509582153</v>
      </c>
    </row>
    <row r="92" spans="1:56">
      <c r="A92" s="68" t="s">
        <v>108</v>
      </c>
      <c r="B92" s="82">
        <v>7634.1423146487668</v>
      </c>
      <c r="C92" s="82">
        <v>8244.4685052480017</v>
      </c>
      <c r="D92" s="82">
        <v>8805.9142451695716</v>
      </c>
      <c r="E92" s="82">
        <v>9429.2724104285717</v>
      </c>
      <c r="F92" s="82">
        <v>10147.054692041498</v>
      </c>
      <c r="G92" s="82">
        <v>11094.318434861727</v>
      </c>
      <c r="H92" s="82">
        <v>12141.429827424956</v>
      </c>
      <c r="I92" s="82">
        <v>13138.645297401912</v>
      </c>
      <c r="J92" s="82">
        <v>14378.302467943207</v>
      </c>
      <c r="K92" s="82">
        <v>15294.743273508386</v>
      </c>
      <c r="L92" s="82">
        <v>15887.565632764146</v>
      </c>
      <c r="M92" s="82">
        <v>16834.00640713792</v>
      </c>
      <c r="N92" s="82">
        <v>17879.430483383119</v>
      </c>
      <c r="O92" s="82">
        <v>19170.103651657664</v>
      </c>
      <c r="P92" s="82">
        <v>20009.375379026769</v>
      </c>
      <c r="Q92" s="82">
        <v>20395.736612616711</v>
      </c>
      <c r="R92" s="82">
        <v>20653.441164078777</v>
      </c>
      <c r="S92" s="82">
        <v>20838.874717110815</v>
      </c>
      <c r="T92" s="82">
        <v>21075.72616755687</v>
      </c>
      <c r="U92" s="82">
        <v>21395.63675580241</v>
      </c>
      <c r="V92" s="82">
        <v>21893.622440017047</v>
      </c>
      <c r="W92" s="82">
        <v>22520.691030087408</v>
      </c>
      <c r="X92" s="82">
        <v>23220.267142684072</v>
      </c>
      <c r="Y92" s="82">
        <v>23828.795902137026</v>
      </c>
      <c r="Z92" s="82">
        <v>24502.922998191847</v>
      </c>
      <c r="AA92" s="82">
        <v>24911.51600007898</v>
      </c>
      <c r="AB92" s="82">
        <v>24933.985858541964</v>
      </c>
      <c r="AC92" s="82">
        <v>24937.896701094185</v>
      </c>
      <c r="AD92" s="82">
        <v>24369.736838522331</v>
      </c>
      <c r="AE92" s="82">
        <v>24704.020044719935</v>
      </c>
      <c r="AF92" s="82">
        <v>25194.775960445953</v>
      </c>
      <c r="AG92" s="82">
        <v>25490.165178494703</v>
      </c>
      <c r="AH92" s="82">
        <v>26757.976245926315</v>
      </c>
      <c r="AI92" s="82">
        <v>27165.813380027794</v>
      </c>
      <c r="AJ92" s="82">
        <v>27975.959026333359</v>
      </c>
      <c r="AK92" s="82">
        <v>28634.585915992884</v>
      </c>
      <c r="AL92" s="82">
        <v>29560.005022232672</v>
      </c>
      <c r="AM92" s="82">
        <v>30442.754001927249</v>
      </c>
      <c r="AN92" s="82">
        <v>31612.672949039683</v>
      </c>
      <c r="AO92" s="82">
        <v>33667.389781507023</v>
      </c>
      <c r="AP92" s="82">
        <v>34635.53924678445</v>
      </c>
      <c r="AQ92" s="82">
        <v>35903.209148954142</v>
      </c>
      <c r="AR92" s="82">
        <v>37464.423685057503</v>
      </c>
      <c r="AS92" s="82">
        <v>38518.741465268475</v>
      </c>
      <c r="AT92" s="82">
        <v>39622.854047654087</v>
      </c>
      <c r="AU92" s="82">
        <v>42126.172723220072</v>
      </c>
      <c r="AV92" s="82">
        <v>43675.597774386559</v>
      </c>
      <c r="AW92" s="82">
        <v>45163.008966823647</v>
      </c>
      <c r="AX92" s="82">
        <v>46530.920523777801</v>
      </c>
      <c r="AY92" s="82">
        <v>47840.461584179058</v>
      </c>
      <c r="AZ92" s="82">
        <v>49218.142690142558</v>
      </c>
      <c r="BA92" s="83">
        <v>50340.564514739184</v>
      </c>
      <c r="BB92" s="84">
        <v>2.2805042271971443E-2</v>
      </c>
      <c r="BC92" s="84">
        <v>3.576284222631454E-2</v>
      </c>
      <c r="BD92" s="84">
        <v>0.5213512490417852</v>
      </c>
    </row>
    <row r="93" spans="1:56">
      <c r="A93" s="108" t="s">
        <v>109</v>
      </c>
      <c r="B93" s="82">
        <v>7793.2039452054796</v>
      </c>
      <c r="C93" s="82">
        <v>8560.4193698630152</v>
      </c>
      <c r="D93" s="82">
        <v>9288.6673972602748</v>
      </c>
      <c r="E93" s="82">
        <v>10165.010163934425</v>
      </c>
      <c r="F93" s="82">
        <v>11390.470109589041</v>
      </c>
      <c r="G93" s="82">
        <v>12605.296729726027</v>
      </c>
      <c r="H93" s="82">
        <v>13196.907060054795</v>
      </c>
      <c r="I93" s="82">
        <v>14108.184879726774</v>
      </c>
      <c r="J93" s="82">
        <v>15148.577422712329</v>
      </c>
      <c r="K93" s="82">
        <v>14231.145354465752</v>
      </c>
      <c r="L93" s="82">
        <v>13734.711358739725</v>
      </c>
      <c r="M93" s="82">
        <v>14620.820118907099</v>
      </c>
      <c r="N93" s="82">
        <v>14492.333748849316</v>
      </c>
      <c r="O93" s="82">
        <v>15239.538088438358</v>
      </c>
      <c r="P93" s="82">
        <v>15627.910313506851</v>
      </c>
      <c r="Q93" s="82">
        <v>14534.929529644807</v>
      </c>
      <c r="R93" s="82">
        <v>13611.995925917807</v>
      </c>
      <c r="S93" s="82">
        <v>12954.597790602738</v>
      </c>
      <c r="T93" s="82">
        <v>12651.654275068493</v>
      </c>
      <c r="U93" s="82">
        <v>12744.081216010931</v>
      </c>
      <c r="V93" s="82">
        <v>12986.353034919819</v>
      </c>
      <c r="W93" s="82">
        <v>13381.066998836906</v>
      </c>
      <c r="X93" s="82">
        <v>13435.194068125404</v>
      </c>
      <c r="Y93" s="82">
        <v>13580.777737704791</v>
      </c>
      <c r="Z93" s="82">
        <v>13657.58636591243</v>
      </c>
      <c r="AA93" s="82">
        <v>13879.222568244168</v>
      </c>
      <c r="AB93" s="82">
        <v>13926.678154185376</v>
      </c>
      <c r="AC93" s="82">
        <v>13995.870737377054</v>
      </c>
      <c r="AD93" s="82">
        <v>13861.506927589042</v>
      </c>
      <c r="AE93" s="82">
        <v>13940.544397287671</v>
      </c>
      <c r="AF93" s="82">
        <v>14222.635943489453</v>
      </c>
      <c r="AG93" s="82">
        <v>14470.164218476319</v>
      </c>
      <c r="AH93" s="82">
        <v>14610.145247558259</v>
      </c>
      <c r="AI93" s="82">
        <v>14928.090258950087</v>
      </c>
      <c r="AJ93" s="82">
        <v>14860.755565837346</v>
      </c>
      <c r="AK93" s="82">
        <v>14660.530868928981</v>
      </c>
      <c r="AL93" s="82">
        <v>14892.676441339474</v>
      </c>
      <c r="AM93" s="82">
        <v>14811.668702848392</v>
      </c>
      <c r="AN93" s="82">
        <v>14903.610567956903</v>
      </c>
      <c r="AO93" s="82">
        <v>14999.045171728474</v>
      </c>
      <c r="AP93" s="82">
        <v>15155.792190302138</v>
      </c>
      <c r="AQ93" s="82">
        <v>15164.848179762763</v>
      </c>
      <c r="AR93" s="82">
        <v>14878.33000544105</v>
      </c>
      <c r="AS93" s="82">
        <v>14737.106050679911</v>
      </c>
      <c r="AT93" s="82">
        <v>14022.92499303586</v>
      </c>
      <c r="AU93" s="82">
        <v>13941.605372823786</v>
      </c>
      <c r="AV93" s="82">
        <v>13499.162805619246</v>
      </c>
      <c r="AW93" s="82">
        <v>12954.932761133559</v>
      </c>
      <c r="AX93" s="82">
        <v>12702.386981433483</v>
      </c>
      <c r="AY93" s="82">
        <v>12500.148341632112</v>
      </c>
      <c r="AZ93" s="82">
        <v>12706.648042728189</v>
      </c>
      <c r="BA93" s="83">
        <v>12941.705281856055</v>
      </c>
      <c r="BB93" s="84">
        <v>1.8498760517915214E-2</v>
      </c>
      <c r="BC93" s="84">
        <v>-1.7471320883863384E-2</v>
      </c>
      <c r="BD93" s="84">
        <v>0.13403056319423715</v>
      </c>
    </row>
    <row r="94" spans="1:56" ht="10.9" customHeight="1">
      <c r="A94" s="94" t="s">
        <v>110</v>
      </c>
      <c r="B94" s="95" t="s">
        <v>19</v>
      </c>
      <c r="C94" s="95" t="s">
        <v>19</v>
      </c>
      <c r="D94" s="95" t="s">
        <v>19</v>
      </c>
      <c r="E94" s="95" t="s">
        <v>19</v>
      </c>
      <c r="F94" s="95" t="s">
        <v>19</v>
      </c>
      <c r="G94" s="95" t="s">
        <v>19</v>
      </c>
      <c r="H94" s="95" t="s">
        <v>19</v>
      </c>
      <c r="I94" s="95" t="s">
        <v>19</v>
      </c>
      <c r="J94" s="95" t="s">
        <v>19</v>
      </c>
      <c r="K94" s="95" t="s">
        <v>19</v>
      </c>
      <c r="L94" s="95" t="s">
        <v>19</v>
      </c>
      <c r="M94" s="95" t="s">
        <v>19</v>
      </c>
      <c r="N94" s="95" t="s">
        <v>19</v>
      </c>
      <c r="O94" s="95" t="s">
        <v>19</v>
      </c>
      <c r="P94" s="95" t="s">
        <v>19</v>
      </c>
      <c r="Q94" s="95" t="s">
        <v>19</v>
      </c>
      <c r="R94" s="95" t="s">
        <v>19</v>
      </c>
      <c r="S94" s="95" t="s">
        <v>19</v>
      </c>
      <c r="T94" s="95" t="s">
        <v>19</v>
      </c>
      <c r="U94" s="95" t="s">
        <v>19</v>
      </c>
      <c r="V94" s="95">
        <v>7905.902983706038</v>
      </c>
      <c r="W94" s="95">
        <v>8001.1175494260042</v>
      </c>
      <c r="X94" s="95">
        <v>8053.9013746202336</v>
      </c>
      <c r="Y94" s="95">
        <v>7936.6132981294377</v>
      </c>
      <c r="Z94" s="95">
        <v>7940.9872431486256</v>
      </c>
      <c r="AA94" s="95">
        <v>7973.760092957401</v>
      </c>
      <c r="AB94" s="95">
        <v>7674.5457119341954</v>
      </c>
      <c r="AC94" s="95">
        <v>6956.9710655737699</v>
      </c>
      <c r="AD94" s="95">
        <v>5515.9535068493151</v>
      </c>
      <c r="AE94" s="95">
        <v>4767.5684656860276</v>
      </c>
      <c r="AF94" s="95">
        <v>4255.9992988126041</v>
      </c>
      <c r="AG94" s="95">
        <v>3669.3740176240435</v>
      </c>
      <c r="AH94" s="95">
        <v>3653.1657176838353</v>
      </c>
      <c r="AI94" s="95">
        <v>3498.861243645918</v>
      </c>
      <c r="AJ94" s="95">
        <v>3505.0422766174793</v>
      </c>
      <c r="AK94" s="95">
        <v>3472.8755477028553</v>
      </c>
      <c r="AL94" s="95">
        <v>3550.9480013515408</v>
      </c>
      <c r="AM94" s="95">
        <v>3488.2246383561642</v>
      </c>
      <c r="AN94" s="95">
        <v>3667.8429099586292</v>
      </c>
      <c r="AO94" s="95">
        <v>3663.30690933088</v>
      </c>
      <c r="AP94" s="95">
        <v>3649.0258302940847</v>
      </c>
      <c r="AQ94" s="95">
        <v>3819.0869718326421</v>
      </c>
      <c r="AR94" s="95">
        <v>3845.1468320325248</v>
      </c>
      <c r="AS94" s="95">
        <v>3901.2100794196917</v>
      </c>
      <c r="AT94" s="95">
        <v>3769.6701441938462</v>
      </c>
      <c r="AU94" s="95">
        <v>3834.690496222127</v>
      </c>
      <c r="AV94" s="95">
        <v>4119.8611477790782</v>
      </c>
      <c r="AW94" s="95">
        <v>4204.9949936207822</v>
      </c>
      <c r="AX94" s="95">
        <v>4176.6561316727921</v>
      </c>
      <c r="AY94" s="95">
        <v>4325.6502707606041</v>
      </c>
      <c r="AZ94" s="95">
        <v>4160.6151998451642</v>
      </c>
      <c r="BA94" s="86">
        <v>4223.2029967600101</v>
      </c>
      <c r="BB94" s="96">
        <v>1.5042918873433786E-2</v>
      </c>
      <c r="BC94" s="96">
        <v>1.3206719595293404E-2</v>
      </c>
      <c r="BD94" s="96">
        <v>4.3737534104791094E-2</v>
      </c>
    </row>
    <row r="95" spans="1:56" ht="10.9" customHeight="1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9"/>
      <c r="AU95" s="100"/>
      <c r="AV95" s="100"/>
    </row>
    <row r="96" spans="1:56" ht="12" customHeight="1">
      <c r="A96" s="102" t="s">
        <v>111</v>
      </c>
    </row>
    <row r="97" spans="1:57" ht="12" customHeight="1">
      <c r="A97" s="102" t="s">
        <v>112</v>
      </c>
    </row>
    <row r="98" spans="1:57" ht="12" customHeight="1">
      <c r="A98" s="102" t="s">
        <v>113</v>
      </c>
    </row>
    <row r="99" spans="1:57">
      <c r="A99" s="68" t="s">
        <v>114</v>
      </c>
    </row>
    <row r="100" spans="1:57">
      <c r="A100" s="103" t="s">
        <v>115</v>
      </c>
    </row>
    <row r="101" spans="1:57">
      <c r="A101" s="68" t="s">
        <v>116</v>
      </c>
    </row>
    <row r="102" spans="1:57">
      <c r="A102" s="103" t="s">
        <v>117</v>
      </c>
    </row>
    <row r="103" spans="1:57">
      <c r="A103" s="104"/>
      <c r="B103" s="64"/>
      <c r="C103" s="64"/>
      <c r="D103" s="64"/>
      <c r="E103" s="64"/>
      <c r="F103" s="64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64"/>
      <c r="AS103" s="64"/>
      <c r="AT103" s="64"/>
      <c r="AU103" s="64"/>
      <c r="AV103" s="64"/>
      <c r="AW103" s="64"/>
      <c r="AX103" s="64"/>
      <c r="AY103" s="64"/>
      <c r="AZ103" s="64"/>
      <c r="BA103" s="65"/>
      <c r="BB103" s="64"/>
      <c r="BC103" s="64"/>
      <c r="BD103" s="64"/>
      <c r="BE103" s="64"/>
    </row>
    <row r="104" spans="1:57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5"/>
      <c r="BB104" s="64"/>
      <c r="BC104" s="64"/>
      <c r="BD104" s="64"/>
      <c r="BE104" s="64"/>
    </row>
    <row r="105" spans="1:57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5"/>
      <c r="BB105" s="64"/>
      <c r="BC105" s="64"/>
      <c r="BD105" s="64"/>
      <c r="BE105" s="64"/>
    </row>
    <row r="106" spans="1:57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5"/>
      <c r="BB106" s="64"/>
      <c r="BC106" s="64"/>
      <c r="BD106" s="64"/>
      <c r="BE106" s="64"/>
    </row>
    <row r="107" spans="1:57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5"/>
      <c r="BB107" s="64"/>
      <c r="BC107" s="64"/>
      <c r="BD107" s="64"/>
      <c r="BE107" s="64"/>
    </row>
    <row r="108" spans="1:57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5"/>
      <c r="BB108" s="64"/>
      <c r="BC108" s="64"/>
      <c r="BD108" s="64"/>
      <c r="BE108" s="64"/>
    </row>
    <row r="109" spans="1:57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5"/>
      <c r="BB109" s="64"/>
      <c r="BC109" s="64"/>
      <c r="BD109" s="64"/>
      <c r="BE109" s="64"/>
    </row>
    <row r="110" spans="1:57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5"/>
      <c r="BB110" s="64"/>
      <c r="BC110" s="64"/>
      <c r="BD110" s="64"/>
      <c r="BE110" s="64"/>
    </row>
  </sheetData>
  <mergeCells count="1">
    <mergeCell ref="BB2:BC2"/>
  </mergeCells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データ①</vt:lpstr>
      <vt:lpstr>データ②</vt:lpstr>
      <vt:lpstr>データ③</vt:lpstr>
      <vt:lpstr>データ②!Print_Area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2017-01-05T07:49:52Z</cp:lastPrinted>
  <dcterms:created xsi:type="dcterms:W3CDTF">2003-12-19T00:09:27Z</dcterms:created>
  <dcterms:modified xsi:type="dcterms:W3CDTF">2018-01-19T06:32:18Z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148555934429168</vt:r8>
  </property>
</Properties>
</file>