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0" yWindow="75" windowWidth="18450" windowHeight="10785" xr2:uid="{00000000-000D-0000-FFFF-FFFF00000000}"/>
  </bookViews>
  <sheets>
    <sheet name="グラフ" sheetId="2" r:id="rId1"/>
    <sheet name="データ①" sheetId="1" r:id="rId2"/>
    <sheet name="データ②" sheetId="3" r:id="rId3"/>
    <sheet name="データ③" sheetId="4" r:id="rId4"/>
  </sheets>
  <definedNames>
    <definedName name="_xlnm.Print_Area" localSheetId="1">データ①!$B$2:$H$61</definedName>
  </definedNames>
  <calcPr calcId="171027"/>
</workbook>
</file>

<file path=xl/calcChain.xml><?xml version="1.0" encoding="utf-8"?>
<calcChain xmlns="http://schemas.openxmlformats.org/spreadsheetml/2006/main">
  <c r="G57" i="1" l="1"/>
  <c r="E57" i="1"/>
  <c r="D57" i="1"/>
  <c r="G56" i="1"/>
  <c r="E56" i="1"/>
  <c r="D56" i="1"/>
  <c r="BD9" i="3"/>
  <c r="F57" i="1" s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6" i="1"/>
  <c r="F9" i="3"/>
  <c r="F7" i="1" s="1"/>
  <c r="G9" i="3"/>
  <c r="F8" i="1" s="1"/>
  <c r="H9" i="3"/>
  <c r="F9" i="1" s="1"/>
  <c r="I9" i="3"/>
  <c r="F10" i="1" s="1"/>
  <c r="J9" i="3"/>
  <c r="F11" i="1" s="1"/>
  <c r="K9" i="3"/>
  <c r="F12" i="1" s="1"/>
  <c r="L9" i="3"/>
  <c r="F13" i="1" s="1"/>
  <c r="M9" i="3"/>
  <c r="F14" i="1" s="1"/>
  <c r="N9" i="3"/>
  <c r="F15" i="1" s="1"/>
  <c r="O9" i="3"/>
  <c r="F16" i="1" s="1"/>
  <c r="P9" i="3"/>
  <c r="F17" i="1" s="1"/>
  <c r="Q9" i="3"/>
  <c r="F18" i="1" s="1"/>
  <c r="R9" i="3"/>
  <c r="F19" i="1" s="1"/>
  <c r="S9" i="3"/>
  <c r="F20" i="1" s="1"/>
  <c r="T9" i="3"/>
  <c r="F21" i="1" s="1"/>
  <c r="U9" i="3"/>
  <c r="F22" i="1" s="1"/>
  <c r="V9" i="3"/>
  <c r="F23" i="1" s="1"/>
  <c r="W9" i="3"/>
  <c r="F24" i="1" s="1"/>
  <c r="X9" i="3"/>
  <c r="F25" i="1" s="1"/>
  <c r="Y9" i="3"/>
  <c r="F26" i="1" s="1"/>
  <c r="Z9" i="3"/>
  <c r="F27" i="1" s="1"/>
  <c r="AA9" i="3"/>
  <c r="F28" i="1" s="1"/>
  <c r="AB9" i="3"/>
  <c r="F29" i="1" s="1"/>
  <c r="AC9" i="3"/>
  <c r="F30" i="1" s="1"/>
  <c r="AD9" i="3"/>
  <c r="F31" i="1" s="1"/>
  <c r="AE9" i="3"/>
  <c r="F32" i="1" s="1"/>
  <c r="AF9" i="3"/>
  <c r="F33" i="1" s="1"/>
  <c r="AG9" i="3"/>
  <c r="F34" i="1" s="1"/>
  <c r="AH9" i="3"/>
  <c r="F35" i="1" s="1"/>
  <c r="AI9" i="3"/>
  <c r="F36" i="1" s="1"/>
  <c r="AJ9" i="3"/>
  <c r="F37" i="1" s="1"/>
  <c r="AK9" i="3"/>
  <c r="F38" i="1" s="1"/>
  <c r="AL9" i="3"/>
  <c r="F39" i="1" s="1"/>
  <c r="AM9" i="3"/>
  <c r="F40" i="1" s="1"/>
  <c r="AN9" i="3"/>
  <c r="F41" i="1" s="1"/>
  <c r="AO9" i="3"/>
  <c r="F42" i="1" s="1"/>
  <c r="AP9" i="3"/>
  <c r="F43" i="1" s="1"/>
  <c r="AQ9" i="3"/>
  <c r="F44" i="1" s="1"/>
  <c r="AR9" i="3"/>
  <c r="F45" i="1" s="1"/>
  <c r="AS9" i="3"/>
  <c r="F46" i="1" s="1"/>
  <c r="AT9" i="3"/>
  <c r="F47" i="1" s="1"/>
  <c r="AU9" i="3"/>
  <c r="F48" i="1" s="1"/>
  <c r="AV9" i="3"/>
  <c r="F49" i="1" s="1"/>
  <c r="AW9" i="3"/>
  <c r="F50" i="1" s="1"/>
  <c r="AX9" i="3"/>
  <c r="F51" i="1" s="1"/>
  <c r="AY9" i="3"/>
  <c r="F52" i="1" s="1"/>
  <c r="AZ9" i="3"/>
  <c r="F53" i="1" s="1"/>
  <c r="BA9" i="3"/>
  <c r="F54" i="1" s="1"/>
  <c r="BB9" i="3"/>
  <c r="F55" i="1" s="1"/>
  <c r="BC9" i="3"/>
  <c r="F56" i="1" s="1"/>
  <c r="E9" i="3"/>
  <c r="F6" i="1" s="1"/>
</calcChain>
</file>

<file path=xl/sharedStrings.xml><?xml version="1.0" encoding="utf-8"?>
<sst xmlns="http://schemas.openxmlformats.org/spreadsheetml/2006/main" count="449" uniqueCount="95">
  <si>
    <t>年</t>
    <phoneticPr fontId="3"/>
  </si>
  <si>
    <t>OPEC</t>
    <phoneticPr fontId="3"/>
  </si>
  <si>
    <t>非OPEC</t>
    <phoneticPr fontId="3"/>
  </si>
  <si>
    <t>OPECの割合（右軸）</t>
    <phoneticPr fontId="3"/>
  </si>
  <si>
    <t>世界</t>
    <phoneticPr fontId="3"/>
  </si>
  <si>
    <t xml:space="preserve">（注） 上図の非OPECにはロシア及び旧ソ連邦諸国を含む。 </t>
    <phoneticPr fontId="3"/>
  </si>
  <si>
    <t>Total World</t>
  </si>
  <si>
    <t xml:space="preserve">（注） 上図の非OPECにはロシア及び旧ソ連邦諸国を含む。 </t>
    <phoneticPr fontId="3"/>
  </si>
  <si>
    <t>OPEC</t>
    <phoneticPr fontId="3"/>
  </si>
  <si>
    <t>Non-OPEC £</t>
  </si>
  <si>
    <t>●Oil Production – Barrels</t>
    <phoneticPr fontId="3"/>
  </si>
  <si>
    <t>【第222-1-4】世界の原油生産動向（OPEC、非OPEC別）</t>
    <phoneticPr fontId="3"/>
  </si>
  <si>
    <t>（単位：万バレル/日）</t>
    <phoneticPr fontId="3"/>
  </si>
  <si>
    <r>
      <t>【第222-1-4</t>
    </r>
    <r>
      <rPr>
        <b/>
        <sz val="11"/>
        <color theme="5"/>
        <rFont val="ＭＳ Ｐゴシック"/>
        <family val="3"/>
        <charset val="128"/>
      </rPr>
      <t>】世界の原油生産動向（OPEC、非OPEC別）</t>
    </r>
    <phoneticPr fontId="3"/>
  </si>
  <si>
    <t>Oil: Production*</t>
  </si>
  <si>
    <t>Growth rate per annum</t>
  </si>
  <si>
    <t>Share</t>
  </si>
  <si>
    <t>Thousand barrels daily</t>
  </si>
  <si>
    <t>2005-15</t>
  </si>
  <si>
    <t>US</t>
  </si>
  <si>
    <t>Canada</t>
  </si>
  <si>
    <t>Mexico</t>
  </si>
  <si>
    <t>Total North America</t>
  </si>
  <si>
    <t>Argentina</t>
  </si>
  <si>
    <t>Brazil</t>
  </si>
  <si>
    <t>Colombia</t>
  </si>
  <si>
    <t>Ecuador</t>
  </si>
  <si>
    <t>Peru</t>
  </si>
  <si>
    <t>Trinidad &amp; Tobago</t>
  </si>
  <si>
    <t>Venezuela</t>
  </si>
  <si>
    <t>Other S. &amp; Cent. America</t>
  </si>
  <si>
    <t>Total S. &amp; Cent. America</t>
  </si>
  <si>
    <t>Azerbaijan</t>
  </si>
  <si>
    <t>n/a</t>
  </si>
  <si>
    <t>Denmark</t>
  </si>
  <si>
    <t>Italy</t>
  </si>
  <si>
    <t>Kazakhstan</t>
  </si>
  <si>
    <t>Norway</t>
  </si>
  <si>
    <t>Romania</t>
  </si>
  <si>
    <t>Russian Federation</t>
  </si>
  <si>
    <t>Turkmenistan</t>
  </si>
  <si>
    <t>United Kingdom</t>
  </si>
  <si>
    <t>USSR</t>
  </si>
  <si>
    <t>Uzbekistan</t>
  </si>
  <si>
    <t>Other Europe &amp; Eurasia</t>
  </si>
  <si>
    <t>Total Europe &amp; Eurasia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</si>
  <si>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</si>
  <si>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</si>
  <si>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</si>
  <si>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</si>
  <si>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</si>
  <si>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</si>
  <si>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</si>
  <si>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</si>
  <si>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</si>
  <si>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</si>
  <si>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Total Middle East</t>
  </si>
  <si>
    <t>Algeria</t>
  </si>
  <si>
    <t>Angola</t>
  </si>
  <si>
    <t>Chad</t>
  </si>
  <si>
    <t xml:space="preserve">Republic of Congo </t>
  </si>
  <si>
    <t>Egypt</t>
  </si>
  <si>
    <t>Equatorial Guinea</t>
  </si>
  <si>
    <t>Gabon</t>
  </si>
  <si>
    <t>Libya</t>
  </si>
  <si>
    <t>Nigeria</t>
  </si>
  <si>
    <t>South Sudan</t>
  </si>
  <si>
    <t>Sudan</t>
  </si>
  <si>
    <t>Tunisia</t>
  </si>
  <si>
    <t>Other Africa</t>
  </si>
  <si>
    <t>Total Africa</t>
  </si>
  <si>
    <t>Australia</t>
  </si>
  <si>
    <t>Brunei</t>
  </si>
  <si>
    <t>China</t>
  </si>
  <si>
    <t>India</t>
  </si>
  <si>
    <t>Indonesia</t>
  </si>
  <si>
    <t>Malaysia</t>
  </si>
  <si>
    <t>Thailand</t>
  </si>
  <si>
    <t>Vietnam</t>
  </si>
  <si>
    <t>Other Asia Pacific</t>
  </si>
  <si>
    <t>Total Asia Pacific</t>
  </si>
  <si>
    <t>of which: OECD</t>
  </si>
  <si>
    <t xml:space="preserve">                 Non-OECD</t>
  </si>
  <si>
    <t xml:space="preserve">                 OPEC</t>
  </si>
  <si>
    <t xml:space="preserve">                 Non-OPEC </t>
  </si>
  <si>
    <t xml:space="preserve">                 European Union #</t>
  </si>
  <si>
    <t xml:space="preserve">                 CIS</t>
  </si>
  <si>
    <t xml:space="preserve"> * Includes crude oil, shale oil, oil sands and NGLs (natural gas liquids - the liquid content of natural gas where this is recovered separately).</t>
  </si>
  <si>
    <t xml:space="preserve">  Excludes liquid fuels from other sources such as biomass and derivatives of coal and natural gas.</t>
  </si>
  <si>
    <t xml:space="preserve"> ^ Less than 0.05.</t>
  </si>
  <si>
    <r>
      <t>w</t>
    </r>
    <r>
      <rPr>
        <sz val="8"/>
        <rFont val="Arial"/>
        <family val="2"/>
      </rPr>
      <t xml:space="preserve"> Less than 0.05%.</t>
    </r>
  </si>
  <si>
    <t xml:space="preserve"> # Excludes Estonia, Latvia and Lithuania prior to 1985 and Slovenia prior to 1990.</t>
  </si>
  <si>
    <t xml:space="preserve">Notes: Annual changes and shares of total are calculated using thousand barrels daily figures. </t>
  </si>
  <si>
    <t>Total World</t>
    <phoneticPr fontId="13"/>
  </si>
  <si>
    <t>出典：BP「Statistical Review of World Energy 2017」を基に作成</t>
    <rPh sb="47" eb="4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</si>
</sst>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00%"/>
    <numFmt numFmtId="179" formatCode="#,##0;&quot;▲ &quot;#,##0"/>
    <numFmt numFmtId="180" formatCode="[&gt;0.5]0;[=0]\-;\^"/>
    <numFmt numFmtId="181" formatCode="[&lt;-0.0005]\-0.0%;[&gt;0.0005]0.0%;#\♦"/>
  </numFmts>
  <fonts count="19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Wingdings"/>
      <charset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2" applyFont="1" applyFill="1"/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/>
    <xf numFmtId="176" fontId="6" fillId="0" borderId="0" xfId="0" applyNumberFormat="1" applyFont="1" applyFill="1"/>
    <xf numFmtId="0" fontId="0" fillId="0" borderId="0" xfId="0" applyFont="1" applyFill="1" applyBorder="1"/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shrinkToFit="1"/>
    </xf>
    <xf numFmtId="177" fontId="0" fillId="0" borderId="7" xfId="0" applyNumberFormat="1" applyFont="1" applyFill="1" applyBorder="1" applyAlignment="1">
      <alignment shrinkToFit="1"/>
    </xf>
    <xf numFmtId="9" fontId="0" fillId="0" borderId="7" xfId="1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10" xfId="0" applyNumberFormat="1" applyFont="1" applyFill="1" applyBorder="1" applyAlignment="1">
      <alignment shrinkToFit="1"/>
    </xf>
    <xf numFmtId="177" fontId="0" fillId="0" borderId="11" xfId="0" applyNumberFormat="1" applyFont="1" applyFill="1" applyBorder="1" applyAlignment="1">
      <alignment shrinkToFit="1"/>
    </xf>
    <xf numFmtId="9" fontId="0" fillId="0" borderId="11" xfId="1" applyNumberFormat="1" applyFont="1" applyFill="1" applyBorder="1" applyAlignment="1">
      <alignment shrinkToFit="1"/>
    </xf>
    <xf numFmtId="177" fontId="0" fillId="0" borderId="12" xfId="0" applyNumberFormat="1" applyFont="1" applyFill="1" applyBorder="1" applyAlignment="1">
      <alignment shrinkToFit="1"/>
    </xf>
    <xf numFmtId="177" fontId="0" fillId="0" borderId="14" xfId="0" applyNumberFormat="1" applyFont="1" applyFill="1" applyBorder="1" applyAlignment="1">
      <alignment shrinkToFit="1"/>
    </xf>
    <xf numFmtId="177" fontId="0" fillId="0" borderId="15" xfId="0" applyNumberFormat="1" applyFont="1" applyFill="1" applyBorder="1" applyAlignment="1">
      <alignment shrinkToFit="1"/>
    </xf>
    <xf numFmtId="9" fontId="0" fillId="0" borderId="15" xfId="1" applyNumberFormat="1" applyFont="1" applyFill="1" applyBorder="1" applyAlignment="1">
      <alignment shrinkToFit="1"/>
    </xf>
    <xf numFmtId="177" fontId="0" fillId="0" borderId="16" xfId="0" applyNumberFormat="1" applyFont="1" applyFill="1" applyBorder="1" applyAlignment="1">
      <alignment shrinkToFit="1"/>
    </xf>
    <xf numFmtId="179" fontId="0" fillId="0" borderId="0" xfId="0" applyNumberFormat="1"/>
    <xf numFmtId="179" fontId="9" fillId="3" borderId="11" xfId="0" applyNumberFormat="1" applyFont="1" applyFill="1" applyBorder="1" applyAlignment="1">
      <alignment shrinkToFit="1"/>
    </xf>
    <xf numFmtId="179" fontId="9" fillId="3" borderId="12" xfId="0" applyNumberFormat="1" applyFont="1" applyFill="1" applyBorder="1" applyAlignment="1">
      <alignment shrinkToFit="1"/>
    </xf>
    <xf numFmtId="0" fontId="8" fillId="4" borderId="3" xfId="0" applyFont="1" applyFill="1" applyBorder="1" applyAlignment="1">
      <alignment horizontal="center" shrinkToFit="1"/>
    </xf>
    <xf numFmtId="0" fontId="8" fillId="4" borderId="4" xfId="0" applyFont="1" applyFill="1" applyBorder="1" applyAlignment="1">
      <alignment horizontal="center" shrinkToFit="1"/>
    </xf>
    <xf numFmtId="179" fontId="9" fillId="3" borderId="7" xfId="0" applyNumberFormat="1" applyFont="1" applyFill="1" applyBorder="1" applyAlignment="1">
      <alignment shrinkToFit="1"/>
    </xf>
    <xf numFmtId="179" fontId="9" fillId="3" borderId="8" xfId="0" applyNumberFormat="1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8" fillId="4" borderId="2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shrinkToFit="1"/>
    </xf>
    <xf numFmtId="179" fontId="9" fillId="3" borderId="6" xfId="0" applyNumberFormat="1" applyFont="1" applyFill="1" applyBorder="1" applyAlignment="1">
      <alignment shrinkToFit="1"/>
    </xf>
    <xf numFmtId="0" fontId="8" fillId="2" borderId="9" xfId="0" applyFont="1" applyFill="1" applyBorder="1" applyAlignment="1">
      <alignment shrinkToFit="1"/>
    </xf>
    <xf numFmtId="0" fontId="8" fillId="2" borderId="13" xfId="0" applyFont="1" applyFill="1" applyBorder="1" applyAlignment="1">
      <alignment shrinkToFit="1"/>
    </xf>
    <xf numFmtId="10" fontId="5" fillId="0" borderId="11" xfId="1" applyNumberFormat="1" applyFont="1" applyBorder="1" applyAlignment="1">
      <alignment shrinkToFit="1"/>
    </xf>
    <xf numFmtId="10" fontId="5" fillId="0" borderId="12" xfId="1" applyNumberFormat="1" applyFont="1" applyBorder="1" applyAlignment="1">
      <alignment shrinkToFit="1"/>
    </xf>
    <xf numFmtId="10" fontId="5" fillId="0" borderId="10" xfId="1" applyNumberFormat="1" applyFont="1" applyBorder="1" applyAlignment="1">
      <alignment shrinkToFit="1"/>
    </xf>
    <xf numFmtId="179" fontId="9" fillId="3" borderId="14" xfId="0" applyNumberFormat="1" applyFont="1" applyFill="1" applyBorder="1" applyAlignment="1">
      <alignment shrinkToFit="1"/>
    </xf>
    <xf numFmtId="179" fontId="9" fillId="3" borderId="15" xfId="0" applyNumberFormat="1" applyFont="1" applyFill="1" applyBorder="1" applyAlignment="1">
      <alignment shrinkToFit="1"/>
    </xf>
    <xf numFmtId="179" fontId="9" fillId="3" borderId="16" xfId="0" applyNumberFormat="1" applyFont="1" applyFill="1" applyBorder="1" applyAlignment="1">
      <alignment shrinkToFit="1"/>
    </xf>
    <xf numFmtId="178" fontId="0" fillId="0" borderId="0" xfId="1" applyNumberFormat="1" applyFont="1" applyFill="1"/>
    <xf numFmtId="179" fontId="9" fillId="3" borderId="10" xfId="0" applyNumberFormat="1" applyFont="1" applyFill="1" applyBorder="1" applyAlignment="1">
      <alignment shrinkToFit="1"/>
    </xf>
    <xf numFmtId="0" fontId="7" fillId="0" borderId="0" xfId="0" applyFont="1"/>
    <xf numFmtId="0" fontId="0" fillId="0" borderId="0" xfId="0" quotePrefix="1" applyFont="1" applyFill="1" applyBorder="1" applyAlignment="1">
      <alignment horizontal="center" shrinkToFit="1"/>
    </xf>
    <xf numFmtId="177" fontId="0" fillId="0" borderId="0" xfId="0" applyNumberFormat="1" applyFont="1" applyFill="1" applyBorder="1" applyAlignment="1">
      <alignment shrinkToFit="1"/>
    </xf>
    <xf numFmtId="9" fontId="0" fillId="0" borderId="0" xfId="1" applyNumberFormat="1" applyFont="1" applyFill="1" applyBorder="1" applyAlignment="1">
      <alignment shrinkToFit="1"/>
    </xf>
    <xf numFmtId="0" fontId="7" fillId="0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shrinkToFit="1"/>
    </xf>
    <xf numFmtId="0" fontId="8" fillId="2" borderId="9" xfId="0" applyFont="1" applyFill="1" applyBorder="1" applyAlignment="1">
      <alignment horizontal="center" shrinkToFit="1"/>
    </xf>
    <xf numFmtId="0" fontId="8" fillId="2" borderId="9" xfId="0" quotePrefix="1" applyFont="1" applyFill="1" applyBorder="1" applyAlignment="1">
      <alignment horizontal="center" shrinkToFit="1"/>
    </xf>
    <xf numFmtId="0" fontId="8" fillId="2" borderId="13" xfId="0" quotePrefix="1" applyFont="1" applyFill="1" applyBorder="1" applyAlignment="1">
      <alignment horizontal="center" shrinkToFi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/>
    </xf>
    <xf numFmtId="0" fontId="12" fillId="0" borderId="0" xfId="0" applyFont="1"/>
    <xf numFmtId="0" fontId="0" fillId="0" borderId="0" xfId="0" applyFont="1"/>
    <xf numFmtId="0" fontId="14" fillId="0" borderId="0" xfId="0" applyFont="1"/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80" fontId="0" fillId="0" borderId="0" xfId="0" applyNumberFormat="1" applyFont="1" applyAlignment="1">
      <alignment horizontal="right"/>
    </xf>
    <xf numFmtId="180" fontId="14" fillId="0" borderId="0" xfId="0" applyNumberFormat="1" applyFont="1" applyAlignment="1">
      <alignment horizontal="right"/>
    </xf>
    <xf numFmtId="181" fontId="0" fillId="0" borderId="0" xfId="0" applyNumberFormat="1" applyFill="1" applyAlignment="1">
      <alignment horizontal="right"/>
    </xf>
    <xf numFmtId="0" fontId="14" fillId="0" borderId="17" xfId="0" applyFont="1" applyBorder="1"/>
    <xf numFmtId="180" fontId="14" fillId="0" borderId="17" xfId="0" applyNumberFormat="1" applyFont="1" applyBorder="1" applyAlignment="1">
      <alignment horizontal="right"/>
    </xf>
    <xf numFmtId="181" fontId="14" fillId="0" borderId="17" xfId="0" applyNumberFormat="1" applyFont="1" applyFill="1" applyBorder="1" applyAlignment="1">
      <alignment horizontal="right"/>
    </xf>
    <xf numFmtId="180" fontId="16" fillId="6" borderId="0" xfId="0" applyNumberFormat="1" applyFont="1" applyFill="1" applyAlignment="1">
      <alignment horizontal="right"/>
    </xf>
    <xf numFmtId="181" fontId="16" fillId="6" borderId="0" xfId="0" applyNumberFormat="1" applyFont="1" applyFill="1" applyAlignment="1">
      <alignment horizontal="right"/>
    </xf>
    <xf numFmtId="0" fontId="0" fillId="0" borderId="17" xfId="0" applyBorder="1"/>
    <xf numFmtId="180" fontId="0" fillId="0" borderId="17" xfId="0" applyNumberFormat="1" applyFont="1" applyBorder="1" applyAlignment="1">
      <alignment horizontal="right"/>
    </xf>
    <xf numFmtId="181" fontId="0" fillId="0" borderId="17" xfId="0" applyNumberFormat="1" applyFill="1" applyBorder="1" applyAlignment="1">
      <alignment horizontal="right"/>
    </xf>
    <xf numFmtId="0" fontId="17" fillId="0" borderId="0" xfId="0" applyFont="1"/>
    <xf numFmtId="0" fontId="14" fillId="0" borderId="0" xfId="0" applyFont="1" applyFill="1"/>
    <xf numFmtId="0" fontId="0" fillId="7" borderId="0" xfId="0" applyFill="1"/>
    <xf numFmtId="0" fontId="15" fillId="7" borderId="0" xfId="0" applyFont="1" applyFill="1"/>
    <xf numFmtId="0" fontId="0" fillId="5" borderId="0" xfId="0" applyFill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 customBuiltin="1"/>
  </cellStyles>
  <dxfs count="4">
    <dxf>
      <numFmt numFmtId="182" formatCode="[&gt;0.0005]0.0%;[=0]\-;#\♦"/>
    </dxf>
    <dxf>
      <numFmt numFmtId="183" formatCode="[&lt;-0.0005]\-0.0%;[=0]\-;#\♦"/>
    </dxf>
    <dxf>
      <numFmt numFmtId="182" formatCode="[&gt;0.0005]0.0%;[=0]\-;#\♦"/>
    </dxf>
    <dxf>
      <numFmt numFmtId="183" formatCode="[&lt;-0.0005]\-0.0%;[=0]\-;#\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513E-2"/>
          <c:y val="8.5642317380352648E-2"/>
          <c:w val="0.88783269961977185"/>
          <c:h val="0.8261964735516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データ①!$D$5</c:f>
              <c:strCache>
                <c:ptCount val="1"/>
                <c:pt idx="0">
                  <c:v>OPEC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データ①!$D$6:$D$57</c:f>
              <c:numCache>
                <c:formatCode>#,##0_ </c:formatCode>
                <c:ptCount val="52"/>
                <c:pt idx="0">
                  <c:v>13.921674109589041</c:v>
                </c:pt>
                <c:pt idx="1">
                  <c:v>15.381396246575344</c:v>
                </c:pt>
                <c:pt idx="2">
                  <c:v>16.380936684931505</c:v>
                </c:pt>
                <c:pt idx="3">
                  <c:v>18.250098087431695</c:v>
                </c:pt>
                <c:pt idx="4">
                  <c:v>20.242806958904112</c:v>
                </c:pt>
                <c:pt idx="5">
                  <c:v>22.762118164383562</c:v>
                </c:pt>
                <c:pt idx="6">
                  <c:v>24.701708630136984</c:v>
                </c:pt>
                <c:pt idx="7">
                  <c:v>26.392941612021858</c:v>
                </c:pt>
                <c:pt idx="8">
                  <c:v>29.932445561643839</c:v>
                </c:pt>
                <c:pt idx="9">
                  <c:v>29.667294383561643</c:v>
                </c:pt>
                <c:pt idx="10">
                  <c:v>26.181004684931505</c:v>
                </c:pt>
                <c:pt idx="11">
                  <c:v>29.589705573770495</c:v>
                </c:pt>
                <c:pt idx="12">
                  <c:v>29.983209150684932</c:v>
                </c:pt>
                <c:pt idx="13">
                  <c:v>28.677103260273974</c:v>
                </c:pt>
                <c:pt idx="14">
                  <c:v>30.010517698630135</c:v>
                </c:pt>
                <c:pt idx="15">
                  <c:v>26.028086721311471</c:v>
                </c:pt>
                <c:pt idx="16">
                  <c:v>21.895294520547942</c:v>
                </c:pt>
                <c:pt idx="17">
                  <c:v>18.755571452054792</c:v>
                </c:pt>
                <c:pt idx="18">
                  <c:v>16.943147013698631</c:v>
                </c:pt>
                <c:pt idx="19">
                  <c:v>16.534864699453554</c:v>
                </c:pt>
                <c:pt idx="20">
                  <c:v>15.871127726027398</c:v>
                </c:pt>
                <c:pt idx="21">
                  <c:v>18.516622904109585</c:v>
                </c:pt>
                <c:pt idx="22">
                  <c:v>18.351213315068492</c:v>
                </c:pt>
                <c:pt idx="23">
                  <c:v>20.678421530054642</c:v>
                </c:pt>
                <c:pt idx="24">
                  <c:v>22.179833205479451</c:v>
                </c:pt>
                <c:pt idx="25">
                  <c:v>23.857072109589041</c:v>
                </c:pt>
                <c:pt idx="26">
                  <c:v>23.903788876712326</c:v>
                </c:pt>
                <c:pt idx="27">
                  <c:v>25.427686693989074</c:v>
                </c:pt>
                <c:pt idx="28">
                  <c:v>26.181491232876716</c:v>
                </c:pt>
                <c:pt idx="29">
                  <c:v>26.780238082191779</c:v>
                </c:pt>
                <c:pt idx="30">
                  <c:v>27.108538369158385</c:v>
                </c:pt>
                <c:pt idx="31">
                  <c:v>28.027845374188058</c:v>
                </c:pt>
                <c:pt idx="32">
                  <c:v>29.505631612035568</c:v>
                </c:pt>
                <c:pt idx="33">
                  <c:v>30.715310201284616</c:v>
                </c:pt>
                <c:pt idx="34">
                  <c:v>29.634125502654477</c:v>
                </c:pt>
                <c:pt idx="35">
                  <c:v>31.13147487264645</c:v>
                </c:pt>
                <c:pt idx="36">
                  <c:v>30.703358686658479</c:v>
                </c:pt>
                <c:pt idx="37">
                  <c:v>29.316833560193881</c:v>
                </c:pt>
                <c:pt idx="38">
                  <c:v>31.344314363983599</c:v>
                </c:pt>
                <c:pt idx="39">
                  <c:v>34.09497645360937</c:v>
                </c:pt>
                <c:pt idx="40">
                  <c:v>35.100977100290557</c:v>
                </c:pt>
                <c:pt idx="41">
                  <c:v>35.574297322596095</c:v>
                </c:pt>
                <c:pt idx="42">
                  <c:v>35.269276565997906</c:v>
                </c:pt>
                <c:pt idx="43">
                  <c:v>36.302798867792674</c:v>
                </c:pt>
                <c:pt idx="44">
                  <c:v>33.997270108059013</c:v>
                </c:pt>
                <c:pt idx="45">
                  <c:v>35.085584068944605</c:v>
                </c:pt>
                <c:pt idx="46">
                  <c:v>35.987956168031623</c:v>
                </c:pt>
                <c:pt idx="47">
                  <c:v>37.480038464176609</c:v>
                </c:pt>
                <c:pt idx="48">
                  <c:v>36.560977681982088</c:v>
                </c:pt>
                <c:pt idx="49">
                  <c:v>36.572520443806958</c:v>
                </c:pt>
                <c:pt idx="50">
                  <c:v>38.132552139898849</c:v>
                </c:pt>
                <c:pt idx="51">
                  <c:v>39.357902176293948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8-4986-A752-C9B96FA91477}"/>
            </c:ext>
          </c:extLst>
        </c:ser>
        <c:ser>
          <c:idx val="1"/>
          <c:order val="1"/>
          <c:tx>
            <c:strRef>
              <c:f>データ①!$E$5</c:f>
              <c:strCache>
                <c:ptCount val="1"/>
                <c:pt idx="0">
                  <c:v>非OPEC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データ①!$E$6:$E$57</c:f>
              <c:numCache>
                <c:formatCode>#,##0_ </c:formatCode>
                <c:ptCount val="52"/>
                <c:pt idx="0">
                  <c:v>17.876915753424662</c:v>
                </c:pt>
                <c:pt idx="1">
                  <c:v>19.182076101369866</c:v>
                </c:pt>
                <c:pt idx="2">
                  <c:v>20.731845134246569</c:v>
                </c:pt>
                <c:pt idx="3">
                  <c:v>22.179769349726779</c:v>
                </c:pt>
                <c:pt idx="4">
                  <c:v>23.384079180821914</c:v>
                </c:pt>
                <c:pt idx="5">
                  <c:v>25.29361946903688</c:v>
                </c:pt>
                <c:pt idx="6">
                  <c:v>26.136624519214575</c:v>
                </c:pt>
                <c:pt idx="7">
                  <c:v>27.268531725034435</c:v>
                </c:pt>
                <c:pt idx="8">
                  <c:v>28.527122538270884</c:v>
                </c:pt>
                <c:pt idx="9">
                  <c:v>28.947093133225831</c:v>
                </c:pt>
                <c:pt idx="10">
                  <c:v>29.640643565935356</c:v>
                </c:pt>
                <c:pt idx="11">
                  <c:v>30.819501064473378</c:v>
                </c:pt>
                <c:pt idx="12">
                  <c:v>32.732294812609261</c:v>
                </c:pt>
                <c:pt idx="13">
                  <c:v>34.661117038833659</c:v>
                </c:pt>
                <c:pt idx="14">
                  <c:v>36.049317124567793</c:v>
                </c:pt>
                <c:pt idx="15">
                  <c:v>36.930206425163554</c:v>
                </c:pt>
                <c:pt idx="16">
                  <c:v>37.651367445610695</c:v>
                </c:pt>
                <c:pt idx="17">
                  <c:v>38.556302018650058</c:v>
                </c:pt>
                <c:pt idx="18">
                  <c:v>39.671258493599609</c:v>
                </c:pt>
                <c:pt idx="19">
                  <c:v>41.156134397510371</c:v>
                </c:pt>
                <c:pt idx="20">
                  <c:v>41.584562891737967</c:v>
                </c:pt>
                <c:pt idx="21">
                  <c:v>41.911866233418152</c:v>
                </c:pt>
                <c:pt idx="22">
                  <c:v>42.387511369187358</c:v>
                </c:pt>
                <c:pt idx="23">
                  <c:v>42.425678587584486</c:v>
                </c:pt>
                <c:pt idx="24">
                  <c:v>41.816567101843084</c:v>
                </c:pt>
                <c:pt idx="25">
                  <c:v>41.527059291356515</c:v>
                </c:pt>
                <c:pt idx="26">
                  <c:v>41.297660205329599</c:v>
                </c:pt>
                <c:pt idx="27">
                  <c:v>40.284092307525547</c:v>
                </c:pt>
                <c:pt idx="28">
                  <c:v>39.794771302684786</c:v>
                </c:pt>
                <c:pt idx="29">
                  <c:v>40.283765089893755</c:v>
                </c:pt>
                <c:pt idx="30">
                  <c:v>40.874532015170509</c:v>
                </c:pt>
                <c:pt idx="31">
                  <c:v>41.808174321111473</c:v>
                </c:pt>
                <c:pt idx="32">
                  <c:v>42.579086756368966</c:v>
                </c:pt>
                <c:pt idx="33">
                  <c:v>42.689744332176915</c:v>
                </c:pt>
                <c:pt idx="34">
                  <c:v>42.587173655350014</c:v>
                </c:pt>
                <c:pt idx="35">
                  <c:v>43.802574497332813</c:v>
                </c:pt>
                <c:pt idx="36">
                  <c:v>44.470999375686645</c:v>
                </c:pt>
                <c:pt idx="37">
                  <c:v>45.644754614640334</c:v>
                </c:pt>
                <c:pt idx="38">
                  <c:v>46.331537508292975</c:v>
                </c:pt>
                <c:pt idx="39">
                  <c:v>46.917391165394037</c:v>
                </c:pt>
                <c:pt idx="40">
                  <c:v>46.807018735875147</c:v>
                </c:pt>
                <c:pt idx="41">
                  <c:v>46.945051256737806</c:v>
                </c:pt>
                <c:pt idx="42">
                  <c:v>47.064918434196684</c:v>
                </c:pt>
                <c:pt idx="43">
                  <c:v>46.591130066200535</c:v>
                </c:pt>
                <c:pt idx="44">
                  <c:v>47.224716092461684</c:v>
                </c:pt>
                <c:pt idx="45">
                  <c:v>48.165639393780829</c:v>
                </c:pt>
                <c:pt idx="46">
                  <c:v>48.038107853004618</c:v>
                </c:pt>
                <c:pt idx="47">
                  <c:v>48.703383615878337</c:v>
                </c:pt>
                <c:pt idx="48">
                  <c:v>50.045298000457464</c:v>
                </c:pt>
                <c:pt idx="49">
                  <c:v>52.253533887403414</c:v>
                </c:pt>
                <c:pt idx="50">
                  <c:v>53.571713859413222</c:v>
                </c:pt>
                <c:pt idx="51">
                  <c:v>52.792170434906929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92248192"/>
        <c:axId val="292250752"/>
      </c:barChart>
      <c:lineChart>
        <c:grouping val="standard"/>
        <c:varyColors val="0"/>
        <c:ser>
          <c:idx val="2"/>
          <c:order val="2"/>
          <c:tx>
            <c:strRef>
              <c:f>データ①!$F$5</c:f>
              <c:strCache>
                <c:ptCount val="1"/>
                <c:pt idx="0">
                  <c:v>OPECの割合（右軸）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データ①!$F$6:$F$57</c:f>
              <c:numCache>
                <c:formatCode>0%</c:formatCode>
                <c:ptCount val="52"/>
                <c:pt idx="0">
                  <c:v>0.43780790813563519</c:v>
                </c:pt>
                <c:pt idx="1">
                  <c:v>0.44501883641010287</c:v>
                </c:pt>
                <c:pt idx="2">
                  <c:v>0.44138261488301139</c:v>
                </c:pt>
                <c:pt idx="3">
                  <c:v>0.45140138329165796</c:v>
                </c:pt>
                <c:pt idx="4">
                  <c:v>0.46399843651622197</c:v>
                </c:pt>
                <c:pt idx="5">
                  <c:v>0.47366077986395549</c:v>
                </c:pt>
                <c:pt idx="6">
                  <c:v>0.48588746128967164</c:v>
                </c:pt>
                <c:pt idx="7">
                  <c:v>0.49184153864437474</c:v>
                </c:pt>
                <c:pt idx="8">
                  <c:v>0.51201961517207151</c:v>
                </c:pt>
                <c:pt idx="9">
                  <c:v>0.50614355349298457</c:v>
                </c:pt>
                <c:pt idx="10">
                  <c:v>0.46901167388092901</c:v>
                </c:pt>
                <c:pt idx="11">
                  <c:v>0.48982112529578953</c:v>
                </c:pt>
                <c:pt idx="12">
                  <c:v>0.47808288630245804</c:v>
                </c:pt>
                <c:pt idx="13">
                  <c:v>0.45276143101036898</c:v>
                </c:pt>
                <c:pt idx="14">
                  <c:v>0.45429295696772581</c:v>
                </c:pt>
                <c:pt idx="15">
                  <c:v>0.41341792193692528</c:v>
                </c:pt>
                <c:pt idx="16">
                  <c:v>0.36769978026629591</c:v>
                </c:pt>
                <c:pt idx="17">
                  <c:v>0.32725455156585942</c:v>
                </c:pt>
                <c:pt idx="18">
                  <c:v>0.29927271799249877</c:v>
                </c:pt>
                <c:pt idx="19">
                  <c:v>0.28661082245538239</c:v>
                </c:pt>
                <c:pt idx="20">
                  <c:v>0.2762324768074414</c:v>
                </c:pt>
                <c:pt idx="21">
                  <c:v>0.30642207290617596</c:v>
                </c:pt>
                <c:pt idx="22">
                  <c:v>0.30213366201653757</c:v>
                </c:pt>
                <c:pt idx="23">
                  <c:v>0.32768744806606492</c:v>
                </c:pt>
                <c:pt idx="24">
                  <c:v>0.34657938726190518</c:v>
                </c:pt>
                <c:pt idx="25">
                  <c:v>0.36487556840502794</c:v>
                </c:pt>
                <c:pt idx="26">
                  <c:v>0.36661438071160912</c:v>
                </c:pt>
                <c:pt idx="27">
                  <c:v>0.38695781913624611</c:v>
                </c:pt>
                <c:pt idx="28">
                  <c:v>0.3968319851213879</c:v>
                </c:pt>
                <c:pt idx="29">
                  <c:v>0.3993235836738519</c:v>
                </c:pt>
                <c:pt idx="30">
                  <c:v>0.39875425184396068</c:v>
                </c:pt>
                <c:pt idx="31">
                  <c:v>0.40133795563487046</c:v>
                </c:pt>
                <c:pt idx="32">
                  <c:v>0.40931881652419955</c:v>
                </c:pt>
                <c:pt idx="33">
                  <c:v>0.41843590194845659</c:v>
                </c:pt>
                <c:pt idx="34">
                  <c:v>0.4103239051103395</c:v>
                </c:pt>
                <c:pt idx="35">
                  <c:v>0.41545165561436481</c:v>
                </c:pt>
                <c:pt idx="36">
                  <c:v>0.40842861153792559</c:v>
                </c:pt>
                <c:pt idx="37">
                  <c:v>0.39109141460313923</c:v>
                </c:pt>
                <c:pt idx="38">
                  <c:v>0.40352714014032931</c:v>
                </c:pt>
                <c:pt idx="39">
                  <c:v>0.42086137531439777</c:v>
                </c:pt>
                <c:pt idx="40">
                  <c:v>0.42854152078754754</c:v>
                </c:pt>
                <c:pt idx="41">
                  <c:v>0.43110249820252838</c:v>
                </c:pt>
                <c:pt idx="42">
                  <c:v>0.42836729703757431</c:v>
                </c:pt>
                <c:pt idx="43">
                  <c:v>0.43794279429920491</c:v>
                </c:pt>
                <c:pt idx="44">
                  <c:v>0.41857225732114733</c:v>
                </c:pt>
                <c:pt idx="45">
                  <c:v>0.42144226366419324</c:v>
                </c:pt>
                <c:pt idx="46">
                  <c:v>0.42829515564387161</c:v>
                </c:pt>
                <c:pt idx="47">
                  <c:v>0.43488686756209066</c:v>
                </c:pt>
                <c:pt idx="48">
                  <c:v>0.42215159806710484</c:v>
                </c:pt>
                <c:pt idx="49">
                  <c:v>0.41173190365337037</c:v>
                </c:pt>
                <c:pt idx="50">
                  <c:v>0.41582091873659283</c:v>
                </c:pt>
                <c:pt idx="51">
                  <c:v>0.4271065780094675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258560"/>
        <c:axId val="292260480"/>
      </c:lineChart>
      <c:catAx>
        <c:axId val="29224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2250752"/>
        <c:crosses val="autoZero"/>
        <c:auto val="1"/>
        <c:lblAlgn val="ctr"/>
        <c:lblOffset val="100"/>
        <c:tickMarkSkip val="1"/>
        <c:noMultiLvlLbl val="0"/>
      </c:catAx>
      <c:valAx>
        <c:axId val="29225075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2248192"/>
        <c:crosses val="autoZero"/>
        <c:crossBetween val="between"/>
      </c:valAx>
      <c:catAx>
        <c:axId val="292258560"/>
        <c:scaling>
          <c:orientation val="minMax"/>
        </c:scaling>
        <c:delete val="1"/>
        <c:axPos val="b"/>
        <c:majorTickMark val="out"/>
        <c:minorTickMark val="none"/>
        <c:tickLblPos val="none"/>
        <c:crossAx val="292260480"/>
        <c:crosses val="autoZero"/>
        <c:auto val="1"/>
        <c:lblAlgn val="ctr"/>
        <c:lblOffset val="100"/>
        <c:noMultiLvlLbl val="0"/>
      </c:catAx>
      <c:valAx>
        <c:axId val="2922604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922585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509497753458866"/>
          <c:y val="3.0226700251889171E-2"/>
          <c:w val="0.37695137684060742"/>
          <c:h val="0.2199832073887489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</xdr:row>
      <xdr:rowOff>85725</xdr:rowOff>
    </xdr:from>
    <xdr:to>
      <xdr:col>9</xdr:col>
      <xdr:colOff>457200</xdr:colOff>
      <xdr:row>26</xdr:row>
      <xdr:rowOff>95250</xdr:rowOff>
    </xdr:to>
    <xdr:grpSp>
      <xdr:nvGrpSpPr>
        <xdr:cNvPr id="7257" name="グループ化 3">
          <a:extLst>
            <a:ext uri="{FF2B5EF4-FFF2-40B4-BE49-F238E27FC236}">
              <a16:creationId xmlns:a16="http://schemas.microsoft.com/office/drawing/2014/main" id="{00000000-0008-0000-0000-0000591C0000}"/>
            </a:ext>
          </a:extLst>
        </xdr:cNvPr>
        <xdr:cNvGrpSpPr>
          <a:grpSpLocks/>
        </xdr:cNvGrpSpPr>
      </xdr:nvGrpSpPr>
      <xdr:grpSpPr bwMode="auto">
        <a:xfrm>
          <a:off x="190500" y="400050"/>
          <a:ext cx="4686300" cy="3781425"/>
          <a:chOff x="76200" y="257175"/>
          <a:chExt cx="5219700" cy="3781425"/>
        </a:xfrm>
      </xdr:grpSpPr>
      <xdr:graphicFrame macro="">
        <xdr:nvGraphicFramePr>
          <xdr:cNvPr id="7259" name="Chart 1028">
            <a:extLst>
              <a:ext uri="{FF2B5EF4-FFF2-40B4-BE49-F238E27FC236}">
                <a16:creationId xmlns:a16="http://schemas.microsoft.com/office/drawing/2014/main" id="{00000000-0008-0000-0000-00005B1C0000}"/>
              </a:ext>
            </a:extLst>
          </xdr:cNvPr>
          <xdr:cNvGraphicFramePr>
            <a:graphicFrameLocks/>
          </xdr:cNvGraphicFramePr>
        </xdr:nvGraphicFramePr>
        <xdr:xfrm>
          <a:off x="76200" y="257175"/>
          <a:ext cx="5010150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744224" y="3733800"/>
            <a:ext cx="55167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（年）</a:t>
            </a:r>
            <a:endParaRPr kumimoji="1" lang="en-US" altLang="ja-JP" sz="1100"/>
          </a:p>
        </xdr:txBody>
      </xdr:sp>
    </xdr:grpSp>
    <xdr:clientData/>
  </xdr:twoCellAnchor>
  <xdr:twoCellAnchor>
    <xdr:from>
      <xdr:col>0</xdr:col>
      <xdr:colOff>47625</xdr:colOff>
      <xdr:row>4</xdr:row>
      <xdr:rowOff>76200</xdr:rowOff>
    </xdr:from>
    <xdr:to>
      <xdr:col>3</xdr:col>
      <xdr:colOff>514349</xdr:colOff>
      <xdr:row>6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" y="390525"/>
          <a:ext cx="11906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万</a:t>
          </a:r>
          <a:r>
            <a:rPr lang="ja-JP" altLang="en-US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ﾊﾞﾚﾙ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/</a:t>
          </a:r>
          <a:r>
            <a:rPr lang="ja-JP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日</a:t>
          </a:r>
          <a:r>
            <a:rPr lang="en-US" altLang="ja-JP" sz="1100" b="0" i="0" baseline="0">
              <a:solidFill>
                <a:schemeClr val="dk1"/>
              </a:solidFill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C31"/>
  <sheetViews>
    <sheetView showGridLines="0" tabSelected="1" zoomScaleNormal="100" zoomScaleSheetLayoutView="100" workbookViewId="0">
      <selection activeCell="F39" sqref="F39"/>
    </sheetView>
  </sheetViews>
  <sheetFormatPr defaultColWidth="10.7109375" defaultRowHeight="13.5"/>
  <cols>
    <col min="1" max="2" width="0.85546875" style="1" customWidth="1"/>
    <col min="3" max="3" width="9.140625" style="1" customWidth="1"/>
    <col min="4" max="6" width="9.28515625" style="1" customWidth="1"/>
    <col min="7" max="7" width="9.140625" style="1" customWidth="1"/>
    <col min="8" max="8" width="9.28515625" style="1" customWidth="1"/>
    <col min="9" max="10" width="9.140625" style="1" customWidth="1"/>
    <col min="11" max="12" width="0.85546875" style="1" customWidth="1"/>
    <col min="13" max="16384" width="10.7109375" style="1"/>
  </cols>
  <sheetData>
    <row r="1" spans="3:3" ht="4.5" customHeight="1"/>
    <row r="2" spans="3:3" ht="4.5" customHeight="1"/>
    <row r="3" spans="3:3">
      <c r="C3" s="58" t="s">
        <v>13</v>
      </c>
    </row>
    <row r="4" spans="3:3" ht="2.25" customHeight="1"/>
    <row r="5" spans="3:3" ht="13.5" customHeight="1"/>
    <row r="27" spans="3:3" ht="14.25">
      <c r="C27" s="2"/>
    </row>
    <row r="28" spans="3:3" ht="4.5" customHeight="1"/>
    <row r="29" spans="3:3" ht="4.5" customHeight="1"/>
    <row r="30" spans="3:3">
      <c r="C30" s="3" t="s">
        <v>5</v>
      </c>
    </row>
    <row r="31" spans="3:3">
      <c r="C31" s="3" t="s">
        <v>94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61"/>
  <sheetViews>
    <sheetView showGridLines="0" view="pageBreakPreview" topLeftCell="A42" zoomScaleNormal="100" zoomScaleSheetLayoutView="100" workbookViewId="0">
      <selection activeCell="N61" sqref="N61"/>
    </sheetView>
  </sheetViews>
  <sheetFormatPr defaultRowHeight="12"/>
  <cols>
    <col min="1" max="2" width="0.85546875" style="5" customWidth="1"/>
    <col min="3" max="7" width="12.7109375" style="5" customWidth="1"/>
    <col min="8" max="9" width="0.85546875" style="5" customWidth="1"/>
    <col min="10" max="16384" width="9.140625" style="5"/>
  </cols>
  <sheetData>
    <row r="1" spans="2:53" ht="4.5" customHeight="1"/>
    <row r="2" spans="2:53" ht="4.5" customHeight="1"/>
    <row r="3" spans="2:53" ht="12" customHeight="1">
      <c r="C3" s="52" t="s">
        <v>11</v>
      </c>
      <c r="G3" s="57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2:53" ht="2.25" customHeight="1"/>
    <row r="5" spans="2:53" ht="12" customHeight="1">
      <c r="C5" s="11" t="s">
        <v>0</v>
      </c>
      <c r="D5" s="12" t="s">
        <v>1</v>
      </c>
      <c r="E5" s="13" t="s">
        <v>2</v>
      </c>
      <c r="F5" s="13" t="s">
        <v>3</v>
      </c>
      <c r="G5" s="14" t="s">
        <v>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2:53" ht="12" customHeight="1">
      <c r="B6" s="7"/>
      <c r="C6" s="53">
        <v>1965</v>
      </c>
      <c r="D6" s="15">
        <f>データ②!E$7/1000</f>
        <v>13.921674109589041</v>
      </c>
      <c r="E6" s="16">
        <f>データ②!E$8/1000</f>
        <v>17.876915753424662</v>
      </c>
      <c r="F6" s="17">
        <f>データ②!E$9</f>
        <v>0.43780790813563519</v>
      </c>
      <c r="G6" s="18">
        <f>データ②!E$10/1000</f>
        <v>31.798589863013699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2:53" ht="12" customHeight="1">
      <c r="B7" s="7"/>
      <c r="C7" s="54"/>
      <c r="D7" s="19">
        <f>データ②!F$7/1000</f>
        <v>15.381396246575344</v>
      </c>
      <c r="E7" s="20">
        <f>データ②!F$8/1000</f>
        <v>19.182076101369866</v>
      </c>
      <c r="F7" s="21">
        <f>データ②!F$9</f>
        <v>0.44501883641010287</v>
      </c>
      <c r="G7" s="22">
        <f>データ②!F$10/1000</f>
        <v>34.563472347945208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2:53" ht="12" customHeight="1">
      <c r="B8" s="7"/>
      <c r="C8" s="54"/>
      <c r="D8" s="19">
        <f>データ②!G$7/1000</f>
        <v>16.380936684931505</v>
      </c>
      <c r="E8" s="20">
        <f>データ②!G$8/1000</f>
        <v>20.731845134246569</v>
      </c>
      <c r="F8" s="21">
        <f>データ②!G$9</f>
        <v>0.44138261488301139</v>
      </c>
      <c r="G8" s="22">
        <f>データ②!G$10/1000</f>
        <v>37.112781819178082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2:53" ht="12" customHeight="1">
      <c r="B9" s="7"/>
      <c r="C9" s="54"/>
      <c r="D9" s="19">
        <f>データ②!H$7/1000</f>
        <v>18.250098087431695</v>
      </c>
      <c r="E9" s="20">
        <f>データ②!H$8/1000</f>
        <v>22.179769349726779</v>
      </c>
      <c r="F9" s="21">
        <f>データ②!H$9</f>
        <v>0.45140138329165796</v>
      </c>
      <c r="G9" s="22">
        <f>データ②!H$10/1000</f>
        <v>40.429867437158478</v>
      </c>
    </row>
    <row r="10" spans="2:53" ht="12" customHeight="1">
      <c r="B10" s="7"/>
      <c r="C10" s="54"/>
      <c r="D10" s="19">
        <f>データ②!I$7/1000</f>
        <v>20.242806958904112</v>
      </c>
      <c r="E10" s="20">
        <f>データ②!I$8/1000</f>
        <v>23.384079180821914</v>
      </c>
      <c r="F10" s="21">
        <f>データ②!I$9</f>
        <v>0.46399843651622197</v>
      </c>
      <c r="G10" s="22">
        <f>データ②!I$10/1000</f>
        <v>43.626886139726025</v>
      </c>
    </row>
    <row r="11" spans="2:53" ht="12" customHeight="1">
      <c r="B11" s="7"/>
      <c r="C11" s="54">
        <v>1970</v>
      </c>
      <c r="D11" s="19">
        <f>データ②!J$7/1000</f>
        <v>22.762118164383562</v>
      </c>
      <c r="E11" s="20">
        <f>データ②!J$8/1000</f>
        <v>25.29361946903688</v>
      </c>
      <c r="F11" s="21">
        <f>データ②!J$9</f>
        <v>0.47366077986395549</v>
      </c>
      <c r="G11" s="22">
        <f>データ②!J$10/1000</f>
        <v>48.055737633420442</v>
      </c>
    </row>
    <row r="12" spans="2:53" ht="12" customHeight="1">
      <c r="B12" s="7"/>
      <c r="C12" s="54"/>
      <c r="D12" s="19">
        <f>データ②!K$7/1000</f>
        <v>24.701708630136984</v>
      </c>
      <c r="E12" s="20">
        <f>データ②!K$8/1000</f>
        <v>26.136624519214575</v>
      </c>
      <c r="F12" s="21">
        <f>データ②!K$9</f>
        <v>0.48588746128967164</v>
      </c>
      <c r="G12" s="22">
        <f>データ②!K$10/1000</f>
        <v>50.838333149351556</v>
      </c>
    </row>
    <row r="13" spans="2:53" ht="12" customHeight="1">
      <c r="B13" s="7"/>
      <c r="C13" s="54"/>
      <c r="D13" s="19">
        <f>データ②!L$7/1000</f>
        <v>26.392941612021858</v>
      </c>
      <c r="E13" s="20">
        <f>データ②!L$8/1000</f>
        <v>27.268531725034435</v>
      </c>
      <c r="F13" s="21">
        <f>データ②!L$9</f>
        <v>0.49184153864437474</v>
      </c>
      <c r="G13" s="22">
        <f>データ②!L$10/1000</f>
        <v>53.6614733370563</v>
      </c>
    </row>
    <row r="14" spans="2:53" ht="12" customHeight="1">
      <c r="B14" s="7"/>
      <c r="C14" s="54"/>
      <c r="D14" s="19">
        <f>データ②!M$7/1000</f>
        <v>29.932445561643839</v>
      </c>
      <c r="E14" s="20">
        <f>データ②!M$8/1000</f>
        <v>28.527122538270884</v>
      </c>
      <c r="F14" s="21">
        <f>データ②!M$9</f>
        <v>0.51201961517207151</v>
      </c>
      <c r="G14" s="22">
        <f>データ②!M$10/1000</f>
        <v>58.459568099914705</v>
      </c>
    </row>
    <row r="15" spans="2:53" ht="12" customHeight="1">
      <c r="B15" s="7"/>
      <c r="C15" s="54"/>
      <c r="D15" s="19">
        <f>データ②!N$7/1000</f>
        <v>29.667294383561643</v>
      </c>
      <c r="E15" s="20">
        <f>データ②!N$8/1000</f>
        <v>28.947093133225831</v>
      </c>
      <c r="F15" s="21">
        <f>データ②!N$9</f>
        <v>0.50614355349298457</v>
      </c>
      <c r="G15" s="22">
        <f>データ②!N$10/1000</f>
        <v>58.614387516787467</v>
      </c>
    </row>
    <row r="16" spans="2:53">
      <c r="B16" s="7"/>
      <c r="C16" s="54">
        <v>1975</v>
      </c>
      <c r="D16" s="19">
        <f>データ②!O$7/1000</f>
        <v>26.181004684931505</v>
      </c>
      <c r="E16" s="20">
        <f>データ②!O$8/1000</f>
        <v>29.640643565935356</v>
      </c>
      <c r="F16" s="21">
        <f>データ②!O$9</f>
        <v>0.46901167388092901</v>
      </c>
      <c r="G16" s="22">
        <f>データ②!O$10/1000</f>
        <v>55.821648250866872</v>
      </c>
    </row>
    <row r="17" spans="2:7">
      <c r="B17" s="7"/>
      <c r="C17" s="54"/>
      <c r="D17" s="19">
        <f>データ②!P$7/1000</f>
        <v>29.589705573770495</v>
      </c>
      <c r="E17" s="20">
        <f>データ②!P$8/1000</f>
        <v>30.819501064473378</v>
      </c>
      <c r="F17" s="21">
        <f>データ②!P$9</f>
        <v>0.48982112529578953</v>
      </c>
      <c r="G17" s="22">
        <f>データ②!P$10/1000</f>
        <v>60.40920663824388</v>
      </c>
    </row>
    <row r="18" spans="2:7">
      <c r="B18" s="7"/>
      <c r="C18" s="54"/>
      <c r="D18" s="19">
        <f>データ②!Q$7/1000</f>
        <v>29.983209150684932</v>
      </c>
      <c r="E18" s="20">
        <f>データ②!Q$8/1000</f>
        <v>32.732294812609261</v>
      </c>
      <c r="F18" s="21">
        <f>データ②!Q$9</f>
        <v>0.47808288630245804</v>
      </c>
      <c r="G18" s="22">
        <f>データ②!Q$10/1000</f>
        <v>62.715503963294182</v>
      </c>
    </row>
    <row r="19" spans="2:7">
      <c r="B19" s="7"/>
      <c r="C19" s="54"/>
      <c r="D19" s="19">
        <f>データ②!R$7/1000</f>
        <v>28.677103260273974</v>
      </c>
      <c r="E19" s="20">
        <f>データ②!R$8/1000</f>
        <v>34.661117038833659</v>
      </c>
      <c r="F19" s="21">
        <f>データ②!R$9</f>
        <v>0.45276143101036898</v>
      </c>
      <c r="G19" s="22">
        <f>データ②!R$10/1000</f>
        <v>63.338220299107633</v>
      </c>
    </row>
    <row r="20" spans="2:7">
      <c r="B20" s="7"/>
      <c r="C20" s="54"/>
      <c r="D20" s="19">
        <f>データ②!S$7/1000</f>
        <v>30.010517698630135</v>
      </c>
      <c r="E20" s="20">
        <f>データ②!S$8/1000</f>
        <v>36.049317124567793</v>
      </c>
      <c r="F20" s="21">
        <f>データ②!S$9</f>
        <v>0.45429295696772581</v>
      </c>
      <c r="G20" s="22">
        <f>データ②!S$10/1000</f>
        <v>66.059834823197932</v>
      </c>
    </row>
    <row r="21" spans="2:7">
      <c r="B21" s="7"/>
      <c r="C21" s="54">
        <v>1980</v>
      </c>
      <c r="D21" s="19">
        <f>データ②!T$7/1000</f>
        <v>26.028086721311471</v>
      </c>
      <c r="E21" s="20">
        <f>データ②!T$8/1000</f>
        <v>36.930206425163554</v>
      </c>
      <c r="F21" s="21">
        <f>データ②!T$9</f>
        <v>0.41341792193692528</v>
      </c>
      <c r="G21" s="22">
        <f>データ②!T$10/1000</f>
        <v>62.958293146475029</v>
      </c>
    </row>
    <row r="22" spans="2:7">
      <c r="B22" s="7"/>
      <c r="C22" s="54"/>
      <c r="D22" s="19">
        <f>データ②!U$7/1000</f>
        <v>21.895294520547942</v>
      </c>
      <c r="E22" s="20">
        <f>データ②!U$8/1000</f>
        <v>37.651367445610695</v>
      </c>
      <c r="F22" s="21">
        <f>データ②!U$9</f>
        <v>0.36769978026629591</v>
      </c>
      <c r="G22" s="22">
        <f>データ②!U$10/1000</f>
        <v>59.546661966158666</v>
      </c>
    </row>
    <row r="23" spans="2:7">
      <c r="B23" s="7"/>
      <c r="C23" s="54"/>
      <c r="D23" s="19">
        <f>データ②!V$7/1000</f>
        <v>18.755571452054792</v>
      </c>
      <c r="E23" s="20">
        <f>データ②!V$8/1000</f>
        <v>38.556302018650058</v>
      </c>
      <c r="F23" s="21">
        <f>データ②!V$9</f>
        <v>0.32725455156585942</v>
      </c>
      <c r="G23" s="22">
        <f>データ②!V$10/1000</f>
        <v>57.31187347070486</v>
      </c>
    </row>
    <row r="24" spans="2:7">
      <c r="B24" s="7"/>
      <c r="C24" s="54"/>
      <c r="D24" s="19">
        <f>データ②!W$7/1000</f>
        <v>16.943147013698631</v>
      </c>
      <c r="E24" s="20">
        <f>データ②!W$8/1000</f>
        <v>39.671258493599609</v>
      </c>
      <c r="F24" s="21">
        <f>データ②!W$9</f>
        <v>0.29927271799249877</v>
      </c>
      <c r="G24" s="22">
        <f>データ②!W$10/1000</f>
        <v>56.614405507298223</v>
      </c>
    </row>
    <row r="25" spans="2:7">
      <c r="B25" s="7"/>
      <c r="C25" s="54"/>
      <c r="D25" s="19">
        <f>データ②!X$7/1000</f>
        <v>16.534864699453554</v>
      </c>
      <c r="E25" s="20">
        <f>データ②!X$8/1000</f>
        <v>41.156134397510371</v>
      </c>
      <c r="F25" s="21">
        <f>データ②!X$9</f>
        <v>0.28661082245538239</v>
      </c>
      <c r="G25" s="22">
        <f>データ②!X$10/1000</f>
        <v>57.690999096963921</v>
      </c>
    </row>
    <row r="26" spans="2:7">
      <c r="B26" s="7"/>
      <c r="C26" s="54">
        <v>1985</v>
      </c>
      <c r="D26" s="19">
        <f>データ②!Y$7/1000</f>
        <v>15.871127726027398</v>
      </c>
      <c r="E26" s="20">
        <f>データ②!Y$8/1000</f>
        <v>41.584562891737967</v>
      </c>
      <c r="F26" s="21">
        <f>データ②!Y$9</f>
        <v>0.2762324768074414</v>
      </c>
      <c r="G26" s="22">
        <f>データ②!Y$10/1000</f>
        <v>57.455690617765363</v>
      </c>
    </row>
    <row r="27" spans="2:7">
      <c r="B27" s="7"/>
      <c r="C27" s="54"/>
      <c r="D27" s="19">
        <f>データ②!Z$7/1000</f>
        <v>18.516622904109585</v>
      </c>
      <c r="E27" s="20">
        <f>データ②!Z$8/1000</f>
        <v>41.911866233418152</v>
      </c>
      <c r="F27" s="21">
        <f>データ②!Z$9</f>
        <v>0.30642207290617596</v>
      </c>
      <c r="G27" s="22">
        <f>データ②!Z$10/1000</f>
        <v>60.428489137527734</v>
      </c>
    </row>
    <row r="28" spans="2:7">
      <c r="B28" s="7"/>
      <c r="C28" s="54"/>
      <c r="D28" s="19">
        <f>データ②!AA$7/1000</f>
        <v>18.351213315068492</v>
      </c>
      <c r="E28" s="20">
        <f>データ②!AA$8/1000</f>
        <v>42.387511369187358</v>
      </c>
      <c r="F28" s="21">
        <f>データ②!AA$9</f>
        <v>0.30213366201653757</v>
      </c>
      <c r="G28" s="22">
        <f>データ②!AA$10/1000</f>
        <v>60.738724684255871</v>
      </c>
    </row>
    <row r="29" spans="2:7">
      <c r="B29" s="7"/>
      <c r="C29" s="54"/>
      <c r="D29" s="19">
        <f>データ②!AB$7/1000</f>
        <v>20.678421530054642</v>
      </c>
      <c r="E29" s="20">
        <f>データ②!AB$8/1000</f>
        <v>42.425678587584486</v>
      </c>
      <c r="F29" s="21">
        <f>データ②!AB$9</f>
        <v>0.32768744806606492</v>
      </c>
      <c r="G29" s="22">
        <f>データ②!AB$10/1000</f>
        <v>63.104100117639149</v>
      </c>
    </row>
    <row r="30" spans="2:7">
      <c r="B30" s="7"/>
      <c r="C30" s="54"/>
      <c r="D30" s="19">
        <f>データ②!AC$7/1000</f>
        <v>22.179833205479451</v>
      </c>
      <c r="E30" s="20">
        <f>データ②!AC$8/1000</f>
        <v>41.816567101843084</v>
      </c>
      <c r="F30" s="21">
        <f>データ②!AC$9</f>
        <v>0.34657938726190518</v>
      </c>
      <c r="G30" s="22">
        <f>データ②!AC$10/1000</f>
        <v>63.996400307322553</v>
      </c>
    </row>
    <row r="31" spans="2:7">
      <c r="B31" s="7"/>
      <c r="C31" s="54">
        <v>1990</v>
      </c>
      <c r="D31" s="19">
        <f>データ②!AD$7/1000</f>
        <v>23.857072109589041</v>
      </c>
      <c r="E31" s="20">
        <f>データ②!AD$8/1000</f>
        <v>41.527059291356515</v>
      </c>
      <c r="F31" s="21">
        <f>データ②!AD$9</f>
        <v>0.36487556840502794</v>
      </c>
      <c r="G31" s="22">
        <f>データ②!AD$10/1000</f>
        <v>65.384131400945549</v>
      </c>
    </row>
    <row r="32" spans="2:7">
      <c r="B32" s="7"/>
      <c r="C32" s="54"/>
      <c r="D32" s="19">
        <f>データ②!AE$7/1000</f>
        <v>23.903788876712326</v>
      </c>
      <c r="E32" s="20">
        <f>データ②!AE$8/1000</f>
        <v>41.297660205329599</v>
      </c>
      <c r="F32" s="21">
        <f>データ②!AE$9</f>
        <v>0.36661438071160912</v>
      </c>
      <c r="G32" s="22">
        <f>データ②!AE$10/1000</f>
        <v>65.201449082041947</v>
      </c>
    </row>
    <row r="33" spans="2:8">
      <c r="B33" s="7"/>
      <c r="C33" s="54"/>
      <c r="D33" s="19">
        <f>データ②!AF$7/1000</f>
        <v>25.427686693989074</v>
      </c>
      <c r="E33" s="20">
        <f>データ②!AF$8/1000</f>
        <v>40.284092307525547</v>
      </c>
      <c r="F33" s="21">
        <f>データ②!AF$9</f>
        <v>0.38695781913624611</v>
      </c>
      <c r="G33" s="22">
        <f>データ②!AF$10/1000</f>
        <v>65.711779001514628</v>
      </c>
    </row>
    <row r="34" spans="2:8">
      <c r="B34" s="7"/>
      <c r="C34" s="54"/>
      <c r="D34" s="19">
        <f>データ②!AG$7/1000</f>
        <v>26.181491232876716</v>
      </c>
      <c r="E34" s="20">
        <f>データ②!AG$8/1000</f>
        <v>39.794771302684786</v>
      </c>
      <c r="F34" s="21">
        <f>データ②!AG$9</f>
        <v>0.3968319851213879</v>
      </c>
      <c r="G34" s="22">
        <f>データ②!AG$10/1000</f>
        <v>65.976262535561489</v>
      </c>
    </row>
    <row r="35" spans="2:8">
      <c r="B35" s="7"/>
      <c r="C35" s="54"/>
      <c r="D35" s="19">
        <f>データ②!AH$7/1000</f>
        <v>26.780238082191779</v>
      </c>
      <c r="E35" s="20">
        <f>データ②!AH$8/1000</f>
        <v>40.283765089893755</v>
      </c>
      <c r="F35" s="21">
        <f>データ②!AH$9</f>
        <v>0.3993235836738519</v>
      </c>
      <c r="G35" s="22">
        <f>データ②!AH$10/1000</f>
        <v>67.064003172085563</v>
      </c>
      <c r="H35" s="8"/>
    </row>
    <row r="36" spans="2:8">
      <c r="B36" s="7"/>
      <c r="C36" s="54">
        <v>1995</v>
      </c>
      <c r="D36" s="19">
        <f>データ②!AI$7/1000</f>
        <v>27.108538369158385</v>
      </c>
      <c r="E36" s="20">
        <f>データ②!AI$8/1000</f>
        <v>40.874532015170509</v>
      </c>
      <c r="F36" s="21">
        <f>データ②!AI$9</f>
        <v>0.39875425184396068</v>
      </c>
      <c r="G36" s="22">
        <f>データ②!AI$10/1000</f>
        <v>67.983070384328883</v>
      </c>
      <c r="H36" s="8"/>
    </row>
    <row r="37" spans="2:8">
      <c r="B37" s="7"/>
      <c r="C37" s="54"/>
      <c r="D37" s="19">
        <f>データ②!AJ$7/1000</f>
        <v>28.027845374188058</v>
      </c>
      <c r="E37" s="20">
        <f>データ②!AJ$8/1000</f>
        <v>41.808174321111473</v>
      </c>
      <c r="F37" s="21">
        <f>データ②!AJ$9</f>
        <v>0.40133795563487046</v>
      </c>
      <c r="G37" s="22">
        <f>データ②!AJ$10/1000</f>
        <v>69.836019695299512</v>
      </c>
      <c r="H37" s="8"/>
    </row>
    <row r="38" spans="2:8">
      <c r="B38" s="7"/>
      <c r="C38" s="54"/>
      <c r="D38" s="19">
        <f>データ②!AK$7/1000</f>
        <v>29.505631612035568</v>
      </c>
      <c r="E38" s="20">
        <f>データ②!AK$8/1000</f>
        <v>42.579086756368966</v>
      </c>
      <c r="F38" s="21">
        <f>データ②!AK$9</f>
        <v>0.40931881652419955</v>
      </c>
      <c r="G38" s="22">
        <f>データ②!AK$10/1000</f>
        <v>72.084718368404523</v>
      </c>
      <c r="H38" s="8"/>
    </row>
    <row r="39" spans="2:8">
      <c r="B39" s="7"/>
      <c r="C39" s="54"/>
      <c r="D39" s="19">
        <f>データ②!AL$7/1000</f>
        <v>30.715310201284616</v>
      </c>
      <c r="E39" s="20">
        <f>データ②!AL$8/1000</f>
        <v>42.689744332176915</v>
      </c>
      <c r="F39" s="21">
        <f>データ②!AL$9</f>
        <v>0.41843590194845659</v>
      </c>
      <c r="G39" s="22">
        <f>データ②!AL$10/1000</f>
        <v>73.405054533461538</v>
      </c>
      <c r="H39" s="8"/>
    </row>
    <row r="40" spans="2:8">
      <c r="B40" s="7"/>
      <c r="C40" s="54"/>
      <c r="D40" s="19">
        <f>データ②!AM$7/1000</f>
        <v>29.634125502654477</v>
      </c>
      <c r="E40" s="20">
        <f>データ②!AM$8/1000</f>
        <v>42.587173655350014</v>
      </c>
      <c r="F40" s="21">
        <f>データ②!AM$9</f>
        <v>0.4103239051103395</v>
      </c>
      <c r="G40" s="22">
        <f>データ②!AM$10/1000</f>
        <v>72.221299158004484</v>
      </c>
      <c r="H40" s="8"/>
    </row>
    <row r="41" spans="2:8">
      <c r="B41" s="7"/>
      <c r="C41" s="54">
        <v>2000</v>
      </c>
      <c r="D41" s="19">
        <f>データ②!AN$7/1000</f>
        <v>31.13147487264645</v>
      </c>
      <c r="E41" s="20">
        <f>データ②!AN$8/1000</f>
        <v>43.802574497332813</v>
      </c>
      <c r="F41" s="21">
        <f>データ②!AN$9</f>
        <v>0.41545165561436481</v>
      </c>
      <c r="G41" s="22">
        <f>データ②!AN$10/1000</f>
        <v>74.934049369979306</v>
      </c>
      <c r="H41" s="8"/>
    </row>
    <row r="42" spans="2:8">
      <c r="B42" s="4"/>
      <c r="C42" s="55"/>
      <c r="D42" s="19">
        <f>データ②!AO$7/1000</f>
        <v>30.703358686658479</v>
      </c>
      <c r="E42" s="20">
        <f>データ②!AO$8/1000</f>
        <v>44.470999375686645</v>
      </c>
      <c r="F42" s="21">
        <f>データ②!AO$9</f>
        <v>0.40842861153792559</v>
      </c>
      <c r="G42" s="22">
        <f>データ②!AO$10/1000</f>
        <v>75.174358062345107</v>
      </c>
      <c r="H42" s="8"/>
    </row>
    <row r="43" spans="2:8">
      <c r="B43" s="4"/>
      <c r="C43" s="55"/>
      <c r="D43" s="19">
        <f>データ②!AP$7/1000</f>
        <v>29.316833560193881</v>
      </c>
      <c r="E43" s="20">
        <f>データ②!AP$8/1000</f>
        <v>45.644754614640334</v>
      </c>
      <c r="F43" s="21">
        <f>データ②!AP$9</f>
        <v>0.39109141460313923</v>
      </c>
      <c r="G43" s="22">
        <f>データ②!AP$10/1000</f>
        <v>74.961588174834247</v>
      </c>
      <c r="H43" s="8"/>
    </row>
    <row r="44" spans="2:8">
      <c r="B44" s="4"/>
      <c r="C44" s="55"/>
      <c r="D44" s="19">
        <f>データ②!AQ$7/1000</f>
        <v>31.344314363983599</v>
      </c>
      <c r="E44" s="20">
        <f>データ②!AQ$8/1000</f>
        <v>46.331537508292975</v>
      </c>
      <c r="F44" s="21">
        <f>データ②!AQ$9</f>
        <v>0.40352714014032931</v>
      </c>
      <c r="G44" s="22">
        <f>データ②!AQ$10/1000</f>
        <v>77.675851872276539</v>
      </c>
      <c r="H44" s="8"/>
    </row>
    <row r="45" spans="2:8">
      <c r="B45" s="4"/>
      <c r="C45" s="55"/>
      <c r="D45" s="19">
        <f>データ②!AR$7/1000</f>
        <v>34.09497645360937</v>
      </c>
      <c r="E45" s="20">
        <f>データ②!AR$8/1000</f>
        <v>46.917391165394037</v>
      </c>
      <c r="F45" s="21">
        <f>データ②!AR$9</f>
        <v>0.42086137531439777</v>
      </c>
      <c r="G45" s="22">
        <f>データ②!AR$10/1000</f>
        <v>81.012367619003442</v>
      </c>
      <c r="H45" s="8"/>
    </row>
    <row r="46" spans="2:8">
      <c r="B46" s="4"/>
      <c r="C46" s="55">
        <v>2005</v>
      </c>
      <c r="D46" s="19">
        <f>データ②!AS$7/1000</f>
        <v>35.100977100290557</v>
      </c>
      <c r="E46" s="20">
        <f>データ②!AS$8/1000</f>
        <v>46.807018735875147</v>
      </c>
      <c r="F46" s="21">
        <f>データ②!AS$9</f>
        <v>0.42854152078754754</v>
      </c>
      <c r="G46" s="22">
        <f>データ②!AS$10/1000</f>
        <v>81.907995836165696</v>
      </c>
      <c r="H46" s="9"/>
    </row>
    <row r="47" spans="2:8">
      <c r="B47" s="4"/>
      <c r="C47" s="55"/>
      <c r="D47" s="19">
        <f>データ②!AT$7/1000</f>
        <v>35.574297322596095</v>
      </c>
      <c r="E47" s="20">
        <f>データ②!AT$8/1000</f>
        <v>46.945051256737806</v>
      </c>
      <c r="F47" s="21">
        <f>データ②!AT$9</f>
        <v>0.43110249820252838</v>
      </c>
      <c r="G47" s="22">
        <f>データ②!AT$10/1000</f>
        <v>82.519348579333879</v>
      </c>
    </row>
    <row r="48" spans="2:8">
      <c r="B48" s="4"/>
      <c r="C48" s="55"/>
      <c r="D48" s="19">
        <f>データ②!AU$7/1000</f>
        <v>35.269276565997906</v>
      </c>
      <c r="E48" s="20">
        <f>データ②!AU$8/1000</f>
        <v>47.064918434196684</v>
      </c>
      <c r="F48" s="21">
        <f>データ②!AU$9</f>
        <v>0.42836729703757431</v>
      </c>
      <c r="G48" s="22">
        <f>データ②!AU$10/1000</f>
        <v>82.334195000194555</v>
      </c>
    </row>
    <row r="49" spans="2:7">
      <c r="B49" s="4"/>
      <c r="C49" s="55"/>
      <c r="D49" s="19">
        <f>データ②!AV$7/1000</f>
        <v>36.302798867792674</v>
      </c>
      <c r="E49" s="20">
        <f>データ②!AV$8/1000</f>
        <v>46.591130066200535</v>
      </c>
      <c r="F49" s="21">
        <f>データ②!AV$9</f>
        <v>0.43794279429920491</v>
      </c>
      <c r="G49" s="22">
        <f>データ②!AV$10/1000</f>
        <v>82.893928933993152</v>
      </c>
    </row>
    <row r="50" spans="2:7">
      <c r="B50" s="4"/>
      <c r="C50" s="55"/>
      <c r="D50" s="19">
        <f>データ②!AW$7/1000</f>
        <v>33.997270108059013</v>
      </c>
      <c r="E50" s="20">
        <f>データ②!AW$8/1000</f>
        <v>47.224716092461684</v>
      </c>
      <c r="F50" s="21">
        <f>データ②!AW$9</f>
        <v>0.41857225732114733</v>
      </c>
      <c r="G50" s="22">
        <f>データ②!AW$10/1000</f>
        <v>81.221986200520661</v>
      </c>
    </row>
    <row r="51" spans="2:7">
      <c r="B51" s="4"/>
      <c r="C51" s="55">
        <v>2010</v>
      </c>
      <c r="D51" s="19">
        <f>データ②!AX$7/1000</f>
        <v>35.085584068944605</v>
      </c>
      <c r="E51" s="20">
        <f>データ②!AX$8/1000</f>
        <v>48.165639393780829</v>
      </c>
      <c r="F51" s="21">
        <f>データ②!AX$9</f>
        <v>0.42144226366419324</v>
      </c>
      <c r="G51" s="22">
        <f>データ②!AX$10/1000</f>
        <v>83.251223462725434</v>
      </c>
    </row>
    <row r="52" spans="2:7">
      <c r="B52" s="4"/>
      <c r="C52" s="55"/>
      <c r="D52" s="19">
        <f>データ②!AY$7/1000</f>
        <v>35.987956168031623</v>
      </c>
      <c r="E52" s="20">
        <f>データ②!AY$8/1000</f>
        <v>48.038107853004618</v>
      </c>
      <c r="F52" s="21">
        <f>データ②!AY$9</f>
        <v>0.42829515564387161</v>
      </c>
      <c r="G52" s="22">
        <f>データ②!AY$10/1000</f>
        <v>84.02606402103622</v>
      </c>
    </row>
    <row r="53" spans="2:7">
      <c r="B53" s="4"/>
      <c r="C53" s="55"/>
      <c r="D53" s="19">
        <f>データ②!AZ$7/1000</f>
        <v>37.480038464176609</v>
      </c>
      <c r="E53" s="20">
        <f>データ②!AZ$8/1000</f>
        <v>48.703383615878337</v>
      </c>
      <c r="F53" s="21">
        <f>データ②!AZ$9</f>
        <v>0.43488686756209066</v>
      </c>
      <c r="G53" s="22">
        <f>データ②!AZ$10/1000</f>
        <v>86.183422080054925</v>
      </c>
    </row>
    <row r="54" spans="2:7">
      <c r="B54" s="10"/>
      <c r="C54" s="55"/>
      <c r="D54" s="19">
        <f>データ②!BA$7/1000</f>
        <v>36.560977681982088</v>
      </c>
      <c r="E54" s="20">
        <f>データ②!BA$8/1000</f>
        <v>50.045298000457464</v>
      </c>
      <c r="F54" s="21">
        <f>データ②!BA$9</f>
        <v>0.42215159806710484</v>
      </c>
      <c r="G54" s="22">
        <f>データ②!BA$10/1000</f>
        <v>86.606275682439531</v>
      </c>
    </row>
    <row r="55" spans="2:7">
      <c r="C55" s="55"/>
      <c r="D55" s="19">
        <f>データ②!BB$7/1000</f>
        <v>36.572520443806958</v>
      </c>
      <c r="E55" s="20">
        <f>データ②!BB$8/1000</f>
        <v>52.253533887403414</v>
      </c>
      <c r="F55" s="21">
        <f>データ②!BB$9</f>
        <v>0.41173190365337037</v>
      </c>
      <c r="G55" s="22">
        <f>データ②!BB$10/1000</f>
        <v>88.826054331210386</v>
      </c>
    </row>
    <row r="56" spans="2:7">
      <c r="C56" s="55"/>
      <c r="D56" s="19">
        <f>データ②!BC$7/1000</f>
        <v>38.132552139898849</v>
      </c>
      <c r="E56" s="20">
        <f>データ②!BC$8/1000</f>
        <v>53.571713859413222</v>
      </c>
      <c r="F56" s="21">
        <f>データ②!BC$9</f>
        <v>0.41582091873659283</v>
      </c>
      <c r="G56" s="22">
        <f>データ②!BC$10/1000</f>
        <v>91.704265999312099</v>
      </c>
    </row>
    <row r="57" spans="2:7">
      <c r="C57" s="56">
        <v>2016</v>
      </c>
      <c r="D57" s="23">
        <f>データ②!BD$7/1000</f>
        <v>39.357902176293948</v>
      </c>
      <c r="E57" s="24">
        <f>データ②!BD$8/1000</f>
        <v>52.792170434906929</v>
      </c>
      <c r="F57" s="25">
        <f>データ②!BD$9</f>
        <v>0.4271065780094675</v>
      </c>
      <c r="G57" s="26">
        <f>データ②!BD$10/1000</f>
        <v>92.150072611200841</v>
      </c>
    </row>
    <row r="58" spans="2:7" ht="4.5" customHeight="1">
      <c r="C58" s="49"/>
      <c r="D58" s="50"/>
      <c r="E58" s="50"/>
      <c r="F58" s="51"/>
      <c r="G58" s="50"/>
    </row>
    <row r="59" spans="2:7" ht="4.5" customHeight="1">
      <c r="C59" s="49"/>
      <c r="D59" s="50"/>
      <c r="E59" s="50"/>
      <c r="F59" s="51"/>
      <c r="G59" s="50"/>
    </row>
    <row r="60" spans="2:7">
      <c r="C60" s="5" t="s">
        <v>7</v>
      </c>
    </row>
    <row r="61" spans="2:7">
      <c r="C61" s="2" t="s">
        <v>94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L14"/>
  <sheetViews>
    <sheetView showGridLines="0" workbookViewId="0">
      <selection activeCell="BD9" sqref="BD9"/>
    </sheetView>
  </sheetViews>
  <sheetFormatPr defaultRowHeight="12"/>
  <cols>
    <col min="1" max="2" width="0.85546875" customWidth="1"/>
    <col min="3" max="3" width="25.7109375" customWidth="1"/>
    <col min="4" max="4" width="0.42578125" customWidth="1"/>
    <col min="5" max="56" width="8.7109375" customWidth="1"/>
  </cols>
  <sheetData>
    <row r="1" spans="3:64" ht="4.5" customHeight="1"/>
    <row r="2" spans="3:64" ht="4.5" customHeight="1"/>
    <row r="3" spans="3:64" ht="12" customHeight="1">
      <c r="C3" s="48" t="s">
        <v>10</v>
      </c>
    </row>
    <row r="4" spans="3:64" ht="2.25" customHeight="1"/>
    <row r="5" spans="3:64" ht="12" customHeight="1">
      <c r="C5" s="34"/>
      <c r="E5" s="35">
        <v>1965</v>
      </c>
      <c r="F5" s="30">
        <v>1966</v>
      </c>
      <c r="G5" s="30">
        <v>1967</v>
      </c>
      <c r="H5" s="30">
        <v>1968</v>
      </c>
      <c r="I5" s="30">
        <v>1969</v>
      </c>
      <c r="J5" s="30">
        <v>1970</v>
      </c>
      <c r="K5" s="30">
        <v>1971</v>
      </c>
      <c r="L5" s="30">
        <v>1972</v>
      </c>
      <c r="M5" s="30">
        <v>1973</v>
      </c>
      <c r="N5" s="30">
        <v>1974</v>
      </c>
      <c r="O5" s="30">
        <v>1975</v>
      </c>
      <c r="P5" s="30">
        <v>1976</v>
      </c>
      <c r="Q5" s="30">
        <v>1977</v>
      </c>
      <c r="R5" s="30">
        <v>1978</v>
      </c>
      <c r="S5" s="30">
        <v>1979</v>
      </c>
      <c r="T5" s="30">
        <v>1980</v>
      </c>
      <c r="U5" s="30">
        <v>1981</v>
      </c>
      <c r="V5" s="30">
        <v>1982</v>
      </c>
      <c r="W5" s="30">
        <v>1983</v>
      </c>
      <c r="X5" s="30">
        <v>1984</v>
      </c>
      <c r="Y5" s="30">
        <v>1985</v>
      </c>
      <c r="Z5" s="30">
        <v>1986</v>
      </c>
      <c r="AA5" s="30">
        <v>1987</v>
      </c>
      <c r="AB5" s="30">
        <v>1988</v>
      </c>
      <c r="AC5" s="30">
        <v>1989</v>
      </c>
      <c r="AD5" s="30">
        <v>1990</v>
      </c>
      <c r="AE5" s="30">
        <v>1991</v>
      </c>
      <c r="AF5" s="30">
        <v>1992</v>
      </c>
      <c r="AG5" s="30">
        <v>1993</v>
      </c>
      <c r="AH5" s="30">
        <v>1994</v>
      </c>
      <c r="AI5" s="30">
        <v>1995</v>
      </c>
      <c r="AJ5" s="30">
        <v>1996</v>
      </c>
      <c r="AK5" s="30">
        <v>1997</v>
      </c>
      <c r="AL5" s="30">
        <v>1998</v>
      </c>
      <c r="AM5" s="30">
        <v>1999</v>
      </c>
      <c r="AN5" s="30">
        <v>2000</v>
      </c>
      <c r="AO5" s="30">
        <v>2001</v>
      </c>
      <c r="AP5" s="30">
        <v>2002</v>
      </c>
      <c r="AQ5" s="30">
        <v>2003</v>
      </c>
      <c r="AR5" s="30">
        <v>2004</v>
      </c>
      <c r="AS5" s="30">
        <v>2005</v>
      </c>
      <c r="AT5" s="30">
        <v>2006</v>
      </c>
      <c r="AU5" s="30">
        <v>2007</v>
      </c>
      <c r="AV5" s="30">
        <v>2008</v>
      </c>
      <c r="AW5" s="30">
        <v>2009</v>
      </c>
      <c r="AX5" s="30">
        <v>2010</v>
      </c>
      <c r="AY5" s="30">
        <v>2011</v>
      </c>
      <c r="AZ5" s="30">
        <v>2012</v>
      </c>
      <c r="BA5" s="30">
        <v>2013</v>
      </c>
      <c r="BB5" s="30">
        <v>2014</v>
      </c>
      <c r="BC5" s="30">
        <v>2015</v>
      </c>
      <c r="BD5" s="31">
        <v>2016</v>
      </c>
    </row>
    <row r="6" spans="3:64" ht="2.25" customHeight="1"/>
    <row r="7" spans="3:64">
      <c r="C7" s="36" t="s">
        <v>8</v>
      </c>
      <c r="E7" s="37">
        <v>13921.674109589041</v>
      </c>
      <c r="F7" s="32">
        <v>15381.396246575343</v>
      </c>
      <c r="G7" s="32">
        <v>16380.936684931507</v>
      </c>
      <c r="H7" s="32">
        <v>18250.098087431696</v>
      </c>
      <c r="I7" s="32">
        <v>20242.806958904112</v>
      </c>
      <c r="J7" s="32">
        <v>22762.118164383563</v>
      </c>
      <c r="K7" s="32">
        <v>24701.708630136985</v>
      </c>
      <c r="L7" s="32">
        <v>26392.941612021859</v>
      </c>
      <c r="M7" s="32">
        <v>29932.445561643839</v>
      </c>
      <c r="N7" s="32">
        <v>29667.294383561642</v>
      </c>
      <c r="O7" s="32">
        <v>26181.004684931504</v>
      </c>
      <c r="P7" s="32">
        <v>29589.705573770494</v>
      </c>
      <c r="Q7" s="32">
        <v>29983.209150684932</v>
      </c>
      <c r="R7" s="32">
        <v>28677.103260273972</v>
      </c>
      <c r="S7" s="32">
        <v>30010.517698630134</v>
      </c>
      <c r="T7" s="32">
        <v>26028.086721311473</v>
      </c>
      <c r="U7" s="32">
        <v>21895.294520547941</v>
      </c>
      <c r="V7" s="32">
        <v>18755.571452054792</v>
      </c>
      <c r="W7" s="32">
        <v>16943.147013698632</v>
      </c>
      <c r="X7" s="32">
        <v>16534.864699453552</v>
      </c>
      <c r="Y7" s="32">
        <v>15871.127726027398</v>
      </c>
      <c r="Z7" s="32">
        <v>18516.622904109587</v>
      </c>
      <c r="AA7" s="32">
        <v>18351.213315068493</v>
      </c>
      <c r="AB7" s="32">
        <v>20678.421530054642</v>
      </c>
      <c r="AC7" s="32">
        <v>22179.833205479452</v>
      </c>
      <c r="AD7" s="32">
        <v>23857.07210958904</v>
      </c>
      <c r="AE7" s="32">
        <v>23903.788876712326</v>
      </c>
      <c r="AF7" s="32">
        <v>25427.686693989075</v>
      </c>
      <c r="AG7" s="32">
        <v>26181.491232876717</v>
      </c>
      <c r="AH7" s="32">
        <v>26780.23808219178</v>
      </c>
      <c r="AI7" s="32">
        <v>27108.538369158385</v>
      </c>
      <c r="AJ7" s="32">
        <v>28027.845374188058</v>
      </c>
      <c r="AK7" s="32">
        <v>29505.63161203557</v>
      </c>
      <c r="AL7" s="32">
        <v>30715.310201284618</v>
      </c>
      <c r="AM7" s="32">
        <v>29634.125502654479</v>
      </c>
      <c r="AN7" s="32">
        <v>31131.47487264645</v>
      </c>
      <c r="AO7" s="32">
        <v>30703.358686658477</v>
      </c>
      <c r="AP7" s="32">
        <v>29316.833560193882</v>
      </c>
      <c r="AQ7" s="32">
        <v>31344.314363983598</v>
      </c>
      <c r="AR7" s="32">
        <v>34094.976453609372</v>
      </c>
      <c r="AS7" s="32">
        <v>35100.977100290555</v>
      </c>
      <c r="AT7" s="32">
        <v>35574.297322596096</v>
      </c>
      <c r="AU7" s="32">
        <v>35269.276565997905</v>
      </c>
      <c r="AV7" s="32">
        <v>36302.798867792677</v>
      </c>
      <c r="AW7" s="32">
        <v>33997.270108059012</v>
      </c>
      <c r="AX7" s="32">
        <v>35085.584068944605</v>
      </c>
      <c r="AY7" s="32">
        <v>35987.956168031626</v>
      </c>
      <c r="AZ7" s="32">
        <v>37480.038464176607</v>
      </c>
      <c r="BA7" s="32">
        <v>36560.977681982091</v>
      </c>
      <c r="BB7" s="32">
        <v>36572.520443806956</v>
      </c>
      <c r="BC7" s="32">
        <v>38132.552139898849</v>
      </c>
      <c r="BD7" s="33">
        <v>39357.902176293945</v>
      </c>
    </row>
    <row r="8" spans="3:64">
      <c r="C8" s="38" t="s">
        <v>9</v>
      </c>
      <c r="E8" s="47">
        <v>17876.915753424662</v>
      </c>
      <c r="F8" s="28">
        <v>19182.076101369865</v>
      </c>
      <c r="G8" s="28">
        <v>20731.845134246571</v>
      </c>
      <c r="H8" s="28">
        <v>22179.769349726779</v>
      </c>
      <c r="I8" s="28">
        <v>23384.079180821915</v>
      </c>
      <c r="J8" s="28">
        <v>25293.619469036879</v>
      </c>
      <c r="K8" s="28">
        <v>26136.624519214576</v>
      </c>
      <c r="L8" s="28">
        <v>27268.531725034434</v>
      </c>
      <c r="M8" s="28">
        <v>28527.122538270884</v>
      </c>
      <c r="N8" s="28">
        <v>28947.09313322583</v>
      </c>
      <c r="O8" s="28">
        <v>29640.643565935356</v>
      </c>
      <c r="P8" s="28">
        <v>30819.501064473377</v>
      </c>
      <c r="Q8" s="28">
        <v>32732.29481260926</v>
      </c>
      <c r="R8" s="28">
        <v>34661.117038833661</v>
      </c>
      <c r="S8" s="28">
        <v>36049.317124567795</v>
      </c>
      <c r="T8" s="28">
        <v>36930.206425163553</v>
      </c>
      <c r="U8" s="28">
        <v>37651.367445610696</v>
      </c>
      <c r="V8" s="28">
        <v>38556.302018650058</v>
      </c>
      <c r="W8" s="28">
        <v>39671.258493599606</v>
      </c>
      <c r="X8" s="28">
        <v>41156.134397510374</v>
      </c>
      <c r="Y8" s="28">
        <v>41584.562891737965</v>
      </c>
      <c r="Z8" s="28">
        <v>41911.86623341815</v>
      </c>
      <c r="AA8" s="28">
        <v>42387.511369187356</v>
      </c>
      <c r="AB8" s="28">
        <v>42425.678587584487</v>
      </c>
      <c r="AC8" s="28">
        <v>41816.567101843088</v>
      </c>
      <c r="AD8" s="28">
        <v>41527.059291356512</v>
      </c>
      <c r="AE8" s="28">
        <v>41297.660205329601</v>
      </c>
      <c r="AF8" s="28">
        <v>40284.092307525549</v>
      </c>
      <c r="AG8" s="28">
        <v>39794.771302684785</v>
      </c>
      <c r="AH8" s="28">
        <v>40283.765089893757</v>
      </c>
      <c r="AI8" s="28">
        <v>40874.532015170509</v>
      </c>
      <c r="AJ8" s="28">
        <v>41808.174321111474</v>
      </c>
      <c r="AK8" s="28">
        <v>42579.086756368968</v>
      </c>
      <c r="AL8" s="28">
        <v>42689.744332176917</v>
      </c>
      <c r="AM8" s="28">
        <v>42587.173655350016</v>
      </c>
      <c r="AN8" s="28">
        <v>43802.574497332811</v>
      </c>
      <c r="AO8" s="28">
        <v>44470.999375686646</v>
      </c>
      <c r="AP8" s="28">
        <v>45644.754614640333</v>
      </c>
      <c r="AQ8" s="28">
        <v>46331.537508292975</v>
      </c>
      <c r="AR8" s="28">
        <v>46917.391165394038</v>
      </c>
      <c r="AS8" s="28">
        <v>46807.01873587515</v>
      </c>
      <c r="AT8" s="28">
        <v>46945.051256737803</v>
      </c>
      <c r="AU8" s="28">
        <v>47064.918434196683</v>
      </c>
      <c r="AV8" s="28">
        <v>46591.130066200538</v>
      </c>
      <c r="AW8" s="28">
        <v>47224.716092461684</v>
      </c>
      <c r="AX8" s="28">
        <v>48165.639393780832</v>
      </c>
      <c r="AY8" s="28">
        <v>48038.107853004622</v>
      </c>
      <c r="AZ8" s="28">
        <v>48703.383615878338</v>
      </c>
      <c r="BA8" s="28">
        <v>50045.298000457464</v>
      </c>
      <c r="BB8" s="28">
        <v>52253.533887403413</v>
      </c>
      <c r="BC8" s="28">
        <v>53571.713859413219</v>
      </c>
      <c r="BD8" s="29">
        <v>52792.170434906926</v>
      </c>
    </row>
    <row r="9" spans="3:64">
      <c r="C9" s="38"/>
      <c r="E9" s="42">
        <f t="shared" ref="E9:AJ9" si="0">+E7/E10</f>
        <v>0.43780790813563519</v>
      </c>
      <c r="F9" s="40">
        <f t="shared" si="0"/>
        <v>0.44501883641010287</v>
      </c>
      <c r="G9" s="40">
        <f t="shared" si="0"/>
        <v>0.44138261488301139</v>
      </c>
      <c r="H9" s="40">
        <f t="shared" si="0"/>
        <v>0.45140138329165796</v>
      </c>
      <c r="I9" s="40">
        <f t="shared" si="0"/>
        <v>0.46399843651622197</v>
      </c>
      <c r="J9" s="40">
        <f t="shared" si="0"/>
        <v>0.47366077986395549</v>
      </c>
      <c r="K9" s="40">
        <f t="shared" si="0"/>
        <v>0.48588746128967164</v>
      </c>
      <c r="L9" s="40">
        <f t="shared" si="0"/>
        <v>0.49184153864437474</v>
      </c>
      <c r="M9" s="40">
        <f t="shared" si="0"/>
        <v>0.51201961517207151</v>
      </c>
      <c r="N9" s="40">
        <f t="shared" si="0"/>
        <v>0.50614355349298457</v>
      </c>
      <c r="O9" s="40">
        <f t="shared" si="0"/>
        <v>0.46901167388092901</v>
      </c>
      <c r="P9" s="40">
        <f t="shared" si="0"/>
        <v>0.48982112529578953</v>
      </c>
      <c r="Q9" s="40">
        <f t="shared" si="0"/>
        <v>0.47808288630245804</v>
      </c>
      <c r="R9" s="40">
        <f t="shared" si="0"/>
        <v>0.45276143101036898</v>
      </c>
      <c r="S9" s="40">
        <f t="shared" si="0"/>
        <v>0.45429295696772581</v>
      </c>
      <c r="T9" s="40">
        <f t="shared" si="0"/>
        <v>0.41341792193692528</v>
      </c>
      <c r="U9" s="40">
        <f t="shared" si="0"/>
        <v>0.36769978026629591</v>
      </c>
      <c r="V9" s="40">
        <f t="shared" si="0"/>
        <v>0.32725455156585942</v>
      </c>
      <c r="W9" s="40">
        <f t="shared" si="0"/>
        <v>0.29927271799249877</v>
      </c>
      <c r="X9" s="40">
        <f t="shared" si="0"/>
        <v>0.28661082245538239</v>
      </c>
      <c r="Y9" s="40">
        <f t="shared" si="0"/>
        <v>0.2762324768074414</v>
      </c>
      <c r="Z9" s="40">
        <f t="shared" si="0"/>
        <v>0.30642207290617596</v>
      </c>
      <c r="AA9" s="40">
        <f t="shared" si="0"/>
        <v>0.30213366201653757</v>
      </c>
      <c r="AB9" s="40">
        <f t="shared" si="0"/>
        <v>0.32768744806606492</v>
      </c>
      <c r="AC9" s="40">
        <f t="shared" si="0"/>
        <v>0.34657938726190518</v>
      </c>
      <c r="AD9" s="40">
        <f t="shared" si="0"/>
        <v>0.36487556840502794</v>
      </c>
      <c r="AE9" s="40">
        <f t="shared" si="0"/>
        <v>0.36661438071160912</v>
      </c>
      <c r="AF9" s="40">
        <f t="shared" si="0"/>
        <v>0.38695781913624611</v>
      </c>
      <c r="AG9" s="40">
        <f t="shared" si="0"/>
        <v>0.3968319851213879</v>
      </c>
      <c r="AH9" s="40">
        <f t="shared" si="0"/>
        <v>0.3993235836738519</v>
      </c>
      <c r="AI9" s="40">
        <f t="shared" si="0"/>
        <v>0.39875425184396068</v>
      </c>
      <c r="AJ9" s="40">
        <f t="shared" si="0"/>
        <v>0.40133795563487046</v>
      </c>
      <c r="AK9" s="40">
        <f t="shared" ref="AK9:BD9" si="1">+AK7/AK10</f>
        <v>0.40931881652419955</v>
      </c>
      <c r="AL9" s="40">
        <f t="shared" si="1"/>
        <v>0.41843590194845659</v>
      </c>
      <c r="AM9" s="40">
        <f t="shared" si="1"/>
        <v>0.4103239051103395</v>
      </c>
      <c r="AN9" s="40">
        <f t="shared" si="1"/>
        <v>0.41545165561436481</v>
      </c>
      <c r="AO9" s="40">
        <f t="shared" si="1"/>
        <v>0.40842861153792559</v>
      </c>
      <c r="AP9" s="40">
        <f t="shared" si="1"/>
        <v>0.39109141460313923</v>
      </c>
      <c r="AQ9" s="40">
        <f t="shared" si="1"/>
        <v>0.40352714014032931</v>
      </c>
      <c r="AR9" s="40">
        <f t="shared" si="1"/>
        <v>0.42086137531439777</v>
      </c>
      <c r="AS9" s="40">
        <f t="shared" si="1"/>
        <v>0.42854152078754754</v>
      </c>
      <c r="AT9" s="40">
        <f t="shared" si="1"/>
        <v>0.43110249820252838</v>
      </c>
      <c r="AU9" s="40">
        <f t="shared" si="1"/>
        <v>0.42836729703757431</v>
      </c>
      <c r="AV9" s="40">
        <f t="shared" si="1"/>
        <v>0.43794279429920491</v>
      </c>
      <c r="AW9" s="40">
        <f t="shared" si="1"/>
        <v>0.41857225732114733</v>
      </c>
      <c r="AX9" s="40">
        <f t="shared" si="1"/>
        <v>0.42144226366419324</v>
      </c>
      <c r="AY9" s="40">
        <f t="shared" si="1"/>
        <v>0.42829515564387161</v>
      </c>
      <c r="AZ9" s="40">
        <f t="shared" si="1"/>
        <v>0.43488686756209066</v>
      </c>
      <c r="BA9" s="40">
        <f t="shared" si="1"/>
        <v>0.42215159806710484</v>
      </c>
      <c r="BB9" s="40">
        <f t="shared" si="1"/>
        <v>0.41173190365337037</v>
      </c>
      <c r="BC9" s="40">
        <f t="shared" si="1"/>
        <v>0.41582091873659283</v>
      </c>
      <c r="BD9" s="41">
        <f t="shared" si="1"/>
        <v>0.4271065780094675</v>
      </c>
    </row>
    <row r="10" spans="3:64">
      <c r="C10" s="39" t="s">
        <v>6</v>
      </c>
      <c r="E10" s="43">
        <v>31798.589863013698</v>
      </c>
      <c r="F10" s="44">
        <v>34563.472347945208</v>
      </c>
      <c r="G10" s="44">
        <v>37112.781819178083</v>
      </c>
      <c r="H10" s="44">
        <v>40429.867437158478</v>
      </c>
      <c r="I10" s="44">
        <v>43626.886139726026</v>
      </c>
      <c r="J10" s="44">
        <v>48055.737633420445</v>
      </c>
      <c r="K10" s="44">
        <v>50838.333149351558</v>
      </c>
      <c r="L10" s="44">
        <v>53661.473337056297</v>
      </c>
      <c r="M10" s="44">
        <v>58459.568099914708</v>
      </c>
      <c r="N10" s="44">
        <v>58614.387516787465</v>
      </c>
      <c r="O10" s="44">
        <v>55821.648250866871</v>
      </c>
      <c r="P10" s="44">
        <v>60409.206638243879</v>
      </c>
      <c r="Q10" s="44">
        <v>62715.503963294184</v>
      </c>
      <c r="R10" s="44">
        <v>63338.220299107634</v>
      </c>
      <c r="S10" s="44">
        <v>66059.834823197933</v>
      </c>
      <c r="T10" s="44">
        <v>62958.293146475029</v>
      </c>
      <c r="U10" s="44">
        <v>59546.661966158666</v>
      </c>
      <c r="V10" s="44">
        <v>57311.873470704857</v>
      </c>
      <c r="W10" s="44">
        <v>56614.405507298223</v>
      </c>
      <c r="X10" s="44">
        <v>57690.999096963918</v>
      </c>
      <c r="Y10" s="44">
        <v>57455.690617765365</v>
      </c>
      <c r="Z10" s="44">
        <v>60428.489137527737</v>
      </c>
      <c r="AA10" s="44">
        <v>60738.724684255874</v>
      </c>
      <c r="AB10" s="44">
        <v>63104.100117639151</v>
      </c>
      <c r="AC10" s="44">
        <v>63996.400307322554</v>
      </c>
      <c r="AD10" s="44">
        <v>65384.131400945545</v>
      </c>
      <c r="AE10" s="44">
        <v>65201.449082041952</v>
      </c>
      <c r="AF10" s="44">
        <v>65711.779001514631</v>
      </c>
      <c r="AG10" s="44">
        <v>65976.262535561487</v>
      </c>
      <c r="AH10" s="44">
        <v>67064.003172085562</v>
      </c>
      <c r="AI10" s="44">
        <v>67983.070384328879</v>
      </c>
      <c r="AJ10" s="44">
        <v>69836.019695299517</v>
      </c>
      <c r="AK10" s="44">
        <v>72084.71836840453</v>
      </c>
      <c r="AL10" s="44">
        <v>73405.054533461531</v>
      </c>
      <c r="AM10" s="44">
        <v>72221.299158004491</v>
      </c>
      <c r="AN10" s="44">
        <v>74934.049369979301</v>
      </c>
      <c r="AO10" s="44">
        <v>75174.358062345113</v>
      </c>
      <c r="AP10" s="44">
        <v>74961.588174834251</v>
      </c>
      <c r="AQ10" s="44">
        <v>77675.851872276544</v>
      </c>
      <c r="AR10" s="44">
        <v>81012.367619003446</v>
      </c>
      <c r="AS10" s="44">
        <v>81907.99583616569</v>
      </c>
      <c r="AT10" s="44">
        <v>82519.348579333877</v>
      </c>
      <c r="AU10" s="44">
        <v>82334.195000194552</v>
      </c>
      <c r="AV10" s="44">
        <v>82893.928933993157</v>
      </c>
      <c r="AW10" s="44">
        <v>81221.986200520667</v>
      </c>
      <c r="AX10" s="44">
        <v>83251.223462725437</v>
      </c>
      <c r="AY10" s="44">
        <v>84026.064021036218</v>
      </c>
      <c r="AZ10" s="44">
        <v>86183.422080054923</v>
      </c>
      <c r="BA10" s="44">
        <v>86606.275682439533</v>
      </c>
      <c r="BB10" s="44">
        <v>88826.054331210384</v>
      </c>
      <c r="BC10" s="44">
        <v>91704.265999312105</v>
      </c>
      <c r="BD10" s="45">
        <v>92150.072611200841</v>
      </c>
    </row>
    <row r="11" spans="3:64" ht="4.5" customHeight="1">
      <c r="C11" s="2"/>
      <c r="D11" s="2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2"/>
      <c r="BF11" s="2"/>
      <c r="BG11" s="2"/>
      <c r="BH11" s="2"/>
      <c r="BI11" s="2"/>
      <c r="BJ11" s="2"/>
      <c r="BK11" s="2"/>
      <c r="BL11" s="2"/>
    </row>
    <row r="12" spans="3:64" ht="4.5" customHeight="1"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</row>
    <row r="14" spans="3:64"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8"/>
  <sheetViews>
    <sheetView showGridLines="0" topLeftCell="AB67" workbookViewId="0">
      <selection activeCell="B72" sqref="B72:BA72"/>
    </sheetView>
  </sheetViews>
  <sheetFormatPr defaultRowHeight="12"/>
  <cols>
    <col min="1" max="1" width="26.28515625" customWidth="1"/>
    <col min="2" max="50" width="7.28515625" customWidth="1"/>
    <col min="51" max="51" width="7.28515625" style="60" customWidth="1"/>
    <col min="52" max="53" width="7.28515625" style="61" customWidth="1"/>
    <col min="54" max="55" width="10.140625" customWidth="1"/>
  </cols>
  <sheetData>
    <row r="1" spans="1:56" s="2" customFormat="1" ht="12.75">
      <c r="A1" s="59" t="s">
        <v>14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 s="60"/>
      <c r="AZ1" s="61"/>
      <c r="BA1" s="61"/>
      <c r="BB1"/>
      <c r="BC1"/>
      <c r="BD1" s="62"/>
    </row>
    <row r="2" spans="1:56" s="2" customForma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 s="60"/>
      <c r="AZ2" s="61"/>
      <c r="BA2" s="61"/>
      <c r="BB2" s="81" t="s">
        <v>15</v>
      </c>
      <c r="BC2" s="81"/>
      <c r="BD2" s="62" t="s">
        <v>16</v>
      </c>
    </row>
    <row r="3" spans="1:56" s="2" customFormat="1">
      <c r="A3" s="2" t="s">
        <v>17</v>
      </c>
      <c r="B3">
        <v>1965</v>
      </c>
      <c r="C3">
        <v>1966</v>
      </c>
      <c r="D3">
        <v>1967</v>
      </c>
      <c r="E3">
        <v>1968</v>
      </c>
      <c r="F3">
        <v>1969</v>
      </c>
      <c r="G3">
        <v>1970</v>
      </c>
      <c r="H3">
        <v>1971</v>
      </c>
      <c r="I3">
        <v>1972</v>
      </c>
      <c r="J3">
        <v>1973</v>
      </c>
      <c r="K3">
        <v>1974</v>
      </c>
      <c r="L3">
        <v>1975</v>
      </c>
      <c r="M3">
        <v>1976</v>
      </c>
      <c r="N3">
        <v>1977</v>
      </c>
      <c r="O3">
        <v>1978</v>
      </c>
      <c r="P3">
        <v>1979</v>
      </c>
      <c r="Q3">
        <v>1980</v>
      </c>
      <c r="R3">
        <v>1981</v>
      </c>
      <c r="S3">
        <v>1982</v>
      </c>
      <c r="T3">
        <v>1983</v>
      </c>
      <c r="U3">
        <v>1984</v>
      </c>
      <c r="V3">
        <v>1985</v>
      </c>
      <c r="W3">
        <v>1986</v>
      </c>
      <c r="X3">
        <v>1987</v>
      </c>
      <c r="Y3">
        <v>1988</v>
      </c>
      <c r="Z3">
        <v>1989</v>
      </c>
      <c r="AA3">
        <v>1990</v>
      </c>
      <c r="AB3">
        <v>1991</v>
      </c>
      <c r="AC3">
        <v>1992</v>
      </c>
      <c r="AD3">
        <v>1993</v>
      </c>
      <c r="AE3">
        <v>1994</v>
      </c>
      <c r="AF3">
        <v>1995</v>
      </c>
      <c r="AG3">
        <v>1996</v>
      </c>
      <c r="AH3">
        <v>1997</v>
      </c>
      <c r="AI3">
        <v>1998</v>
      </c>
      <c r="AJ3">
        <v>1999</v>
      </c>
      <c r="AK3">
        <v>2000</v>
      </c>
      <c r="AL3">
        <v>2001</v>
      </c>
      <c r="AM3">
        <v>2002</v>
      </c>
      <c r="AN3">
        <v>2003</v>
      </c>
      <c r="AO3">
        <v>2004</v>
      </c>
      <c r="AP3">
        <v>2005</v>
      </c>
      <c r="AQ3">
        <v>2006</v>
      </c>
      <c r="AR3">
        <v>2007</v>
      </c>
      <c r="AS3">
        <v>2008</v>
      </c>
      <c r="AT3">
        <v>2009</v>
      </c>
      <c r="AU3">
        <v>2010</v>
      </c>
      <c r="AV3">
        <v>2011</v>
      </c>
      <c r="AW3">
        <v>2012</v>
      </c>
      <c r="AX3">
        <v>2013</v>
      </c>
      <c r="AY3" s="60">
        <v>2014</v>
      </c>
      <c r="AZ3" s="60">
        <v>2015</v>
      </c>
      <c r="BA3" s="61">
        <v>2016</v>
      </c>
      <c r="BB3" s="62">
        <v>2016</v>
      </c>
      <c r="BC3" s="62" t="s">
        <v>18</v>
      </c>
      <c r="BD3" s="62">
        <v>2016</v>
      </c>
    </row>
    <row r="4" spans="1:56" s="2" customFormat="1">
      <c r="A4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4"/>
      <c r="AZ4" s="65"/>
      <c r="BA4" s="65"/>
      <c r="BB4" s="63"/>
      <c r="BC4" s="63"/>
      <c r="BD4" s="63"/>
    </row>
    <row r="5" spans="1:56" s="2" customFormat="1">
      <c r="A5" t="s">
        <v>19</v>
      </c>
      <c r="B5" s="66">
        <v>9014.148000000001</v>
      </c>
      <c r="C5" s="66">
        <v>9579.241</v>
      </c>
      <c r="D5" s="66">
        <v>10219.252</v>
      </c>
      <c r="E5" s="66">
        <v>10599.743</v>
      </c>
      <c r="F5" s="66">
        <v>10827.674000000001</v>
      </c>
      <c r="G5" s="66">
        <v>11296.849</v>
      </c>
      <c r="H5" s="66">
        <v>11155.778</v>
      </c>
      <c r="I5" s="66">
        <v>11184.896000000001</v>
      </c>
      <c r="J5" s="66">
        <v>10945.953</v>
      </c>
      <c r="K5" s="66">
        <v>10461.205</v>
      </c>
      <c r="L5" s="66">
        <v>10007.736999999999</v>
      </c>
      <c r="M5" s="66">
        <v>9735.6389999999992</v>
      </c>
      <c r="N5" s="66">
        <v>9862.5619999999999</v>
      </c>
      <c r="O5" s="66">
        <v>10274.441000000001</v>
      </c>
      <c r="P5" s="66">
        <v>10135.534</v>
      </c>
      <c r="Q5" s="66">
        <v>10169.626</v>
      </c>
      <c r="R5" s="66">
        <v>10180.573</v>
      </c>
      <c r="S5" s="66">
        <v>10198.534</v>
      </c>
      <c r="T5" s="66">
        <v>10246.668</v>
      </c>
      <c r="U5" s="66">
        <v>10508.950999999999</v>
      </c>
      <c r="V5" s="66">
        <v>10580.378000000001</v>
      </c>
      <c r="W5" s="66">
        <v>10231.142</v>
      </c>
      <c r="X5" s="66">
        <v>9943.9779999999992</v>
      </c>
      <c r="Y5" s="66">
        <v>9764.6890000000003</v>
      </c>
      <c r="Z5" s="66">
        <v>9159.0770000000011</v>
      </c>
      <c r="AA5" s="66">
        <v>8914.3070000000007</v>
      </c>
      <c r="AB5" s="66">
        <v>9075.5450000000001</v>
      </c>
      <c r="AC5" s="66">
        <v>8868.125</v>
      </c>
      <c r="AD5" s="66">
        <v>8582.6650000000009</v>
      </c>
      <c r="AE5" s="66">
        <v>8388.5789999999997</v>
      </c>
      <c r="AF5" s="66">
        <v>8321.6389999999992</v>
      </c>
      <c r="AG5" s="66">
        <v>8294.527</v>
      </c>
      <c r="AH5" s="66">
        <v>8268.5920000000006</v>
      </c>
      <c r="AI5" s="66">
        <v>8010.8329999999996</v>
      </c>
      <c r="AJ5" s="66">
        <v>7731.4579999999996</v>
      </c>
      <c r="AK5" s="66">
        <v>7731.6040000000003</v>
      </c>
      <c r="AL5" s="66">
        <v>7669.4009999999998</v>
      </c>
      <c r="AM5" s="66">
        <v>7625.0780000000004</v>
      </c>
      <c r="AN5" s="66">
        <v>7367.3</v>
      </c>
      <c r="AO5" s="66">
        <v>7249.9949999999999</v>
      </c>
      <c r="AP5" s="66">
        <v>6899.8220000000001</v>
      </c>
      <c r="AQ5" s="66">
        <v>6824.8639999999996</v>
      </c>
      <c r="AR5" s="66">
        <v>6859.6859999999997</v>
      </c>
      <c r="AS5" s="66">
        <v>6783.9579999999996</v>
      </c>
      <c r="AT5" s="66">
        <v>7263.0339999999997</v>
      </c>
      <c r="AU5" s="66">
        <v>7549.2110000000002</v>
      </c>
      <c r="AV5" s="66">
        <v>7861.8729999999996</v>
      </c>
      <c r="AW5" s="66">
        <v>8893.7109999999993</v>
      </c>
      <c r="AX5" s="66">
        <v>10072.577000000001</v>
      </c>
      <c r="AY5" s="66">
        <v>11778.545</v>
      </c>
      <c r="AZ5" s="66">
        <v>12757.11</v>
      </c>
      <c r="BA5" s="67">
        <v>12353.815000000001</v>
      </c>
      <c r="BB5" s="68">
        <v>-3.1613351299785042E-2</v>
      </c>
      <c r="BC5" s="68">
        <v>6.3387231639943975E-2</v>
      </c>
      <c r="BD5" s="68">
        <v>0.13406191281175828</v>
      </c>
    </row>
    <row r="6" spans="1:56" s="2" customFormat="1">
      <c r="A6" t="s">
        <v>20</v>
      </c>
      <c r="B6" s="66">
        <v>920</v>
      </c>
      <c r="C6" s="66">
        <v>1012</v>
      </c>
      <c r="D6" s="66">
        <v>1106</v>
      </c>
      <c r="E6" s="66">
        <v>1194</v>
      </c>
      <c r="F6" s="66">
        <v>1306</v>
      </c>
      <c r="G6" s="66">
        <v>1473</v>
      </c>
      <c r="H6" s="66">
        <v>1582</v>
      </c>
      <c r="I6" s="66">
        <v>1829</v>
      </c>
      <c r="J6" s="66">
        <v>2114</v>
      </c>
      <c r="K6" s="66">
        <v>1993</v>
      </c>
      <c r="L6" s="66">
        <v>1735</v>
      </c>
      <c r="M6" s="66">
        <v>1598</v>
      </c>
      <c r="N6" s="66">
        <v>1608</v>
      </c>
      <c r="O6" s="66">
        <v>1597</v>
      </c>
      <c r="P6" s="66">
        <v>1835</v>
      </c>
      <c r="Q6" s="66">
        <v>1764</v>
      </c>
      <c r="R6" s="66">
        <v>1610</v>
      </c>
      <c r="S6" s="66">
        <v>1590</v>
      </c>
      <c r="T6" s="66">
        <v>1661</v>
      </c>
      <c r="U6" s="66">
        <v>1775</v>
      </c>
      <c r="V6" s="66">
        <v>1812.7952109936516</v>
      </c>
      <c r="W6" s="66">
        <v>1805.1174616419273</v>
      </c>
      <c r="X6" s="66">
        <v>1908.7699482158016</v>
      </c>
      <c r="Y6" s="66">
        <v>2002.4185139874126</v>
      </c>
      <c r="Z6" s="66">
        <v>1961.4562282686823</v>
      </c>
      <c r="AA6" s="66">
        <v>1967.7356711049626</v>
      </c>
      <c r="AB6" s="66">
        <v>1983.5053432645052</v>
      </c>
      <c r="AC6" s="66">
        <v>2065.5790598282069</v>
      </c>
      <c r="AD6" s="66">
        <v>2189.0103027952377</v>
      </c>
      <c r="AE6" s="66">
        <v>2281.3347888038143</v>
      </c>
      <c r="AF6" s="66">
        <v>2402.1278128998201</v>
      </c>
      <c r="AG6" s="66">
        <v>2479.9174236024764</v>
      </c>
      <c r="AH6" s="66">
        <v>2587.5902828443927</v>
      </c>
      <c r="AI6" s="66">
        <v>2672.3813391137164</v>
      </c>
      <c r="AJ6" s="66">
        <v>2604.3995949776927</v>
      </c>
      <c r="AK6" s="66">
        <v>2703.4019023673454</v>
      </c>
      <c r="AL6" s="66">
        <v>2727.9581258047347</v>
      </c>
      <c r="AM6" s="66">
        <v>2858.16410114571</v>
      </c>
      <c r="AN6" s="66">
        <v>3003.4707919793868</v>
      </c>
      <c r="AO6" s="66">
        <v>3079.8814459372807</v>
      </c>
      <c r="AP6" s="66">
        <v>3040.8960275232048</v>
      </c>
      <c r="AQ6" s="66">
        <v>3208.3842098349187</v>
      </c>
      <c r="AR6" s="66">
        <v>3290.1896606930136</v>
      </c>
      <c r="AS6" s="66">
        <v>3207.0352975595383</v>
      </c>
      <c r="AT6" s="66">
        <v>3202.3976885954303</v>
      </c>
      <c r="AU6" s="66">
        <v>3332.0798002470551</v>
      </c>
      <c r="AV6" s="66">
        <v>3514.8220660394709</v>
      </c>
      <c r="AW6" s="66">
        <v>3740.2376773579285</v>
      </c>
      <c r="AX6" s="66">
        <v>4000.4109645870722</v>
      </c>
      <c r="AY6" s="66">
        <v>4270.5299026443954</v>
      </c>
      <c r="AZ6" s="66">
        <v>4389.140224151025</v>
      </c>
      <c r="BA6" s="67">
        <v>4460.2215449129617</v>
      </c>
      <c r="BB6" s="68">
        <v>1.6194816554462088E-2</v>
      </c>
      <c r="BC6" s="68">
        <v>3.7379803259018241E-2</v>
      </c>
      <c r="BD6" s="68">
        <v>4.8401714925733239E-2</v>
      </c>
    </row>
    <row r="7" spans="1:56" s="2" customFormat="1">
      <c r="A7" t="s">
        <v>21</v>
      </c>
      <c r="B7" s="66">
        <v>362</v>
      </c>
      <c r="C7" s="66">
        <v>370</v>
      </c>
      <c r="D7" s="66">
        <v>411</v>
      </c>
      <c r="E7" s="66">
        <v>439</v>
      </c>
      <c r="F7" s="66">
        <v>461</v>
      </c>
      <c r="G7" s="66">
        <v>487</v>
      </c>
      <c r="H7" s="66">
        <v>486</v>
      </c>
      <c r="I7" s="66">
        <v>506</v>
      </c>
      <c r="J7" s="66">
        <v>525</v>
      </c>
      <c r="K7" s="66">
        <v>653</v>
      </c>
      <c r="L7" s="66">
        <v>806</v>
      </c>
      <c r="M7" s="66">
        <v>894</v>
      </c>
      <c r="N7" s="66">
        <v>1085</v>
      </c>
      <c r="O7" s="66">
        <v>1327</v>
      </c>
      <c r="P7" s="66">
        <v>1607</v>
      </c>
      <c r="Q7" s="66">
        <v>2129</v>
      </c>
      <c r="R7" s="66">
        <v>2553</v>
      </c>
      <c r="S7" s="66">
        <v>3001</v>
      </c>
      <c r="T7" s="66">
        <v>2930</v>
      </c>
      <c r="U7" s="66">
        <v>2942</v>
      </c>
      <c r="V7" s="66">
        <v>2912</v>
      </c>
      <c r="W7" s="66">
        <v>2758</v>
      </c>
      <c r="X7" s="66">
        <v>2879</v>
      </c>
      <c r="Y7" s="66">
        <v>2877</v>
      </c>
      <c r="Z7" s="66">
        <v>2897</v>
      </c>
      <c r="AA7" s="66">
        <v>2940.7769287679998</v>
      </c>
      <c r="AB7" s="66">
        <v>3099.6314219180003</v>
      </c>
      <c r="AC7" s="66">
        <v>3098.2730327869999</v>
      </c>
      <c r="AD7" s="66">
        <v>3115.3448994794112</v>
      </c>
      <c r="AE7" s="66">
        <v>3135.9556193146982</v>
      </c>
      <c r="AF7" s="66">
        <v>3054.7680859892052</v>
      </c>
      <c r="AG7" s="66">
        <v>3270.0570220050167</v>
      </c>
      <c r="AH7" s="66">
        <v>3408.6261214001238</v>
      </c>
      <c r="AI7" s="66">
        <v>3498.5556235098079</v>
      </c>
      <c r="AJ7" s="66">
        <v>3351.6903137667405</v>
      </c>
      <c r="AK7" s="66">
        <v>3455.9456084672138</v>
      </c>
      <c r="AL7" s="66">
        <v>3568.1280428082191</v>
      </c>
      <c r="AM7" s="66">
        <v>3592.6483270767126</v>
      </c>
      <c r="AN7" s="66">
        <v>3794.6995888356169</v>
      </c>
      <c r="AO7" s="66">
        <v>3830.1803293278685</v>
      </c>
      <c r="AP7" s="66">
        <v>3765.6208047205478</v>
      </c>
      <c r="AQ7" s="66">
        <v>3689.1257307260271</v>
      </c>
      <c r="AR7" s="66">
        <v>3478.5303843863016</v>
      </c>
      <c r="AS7" s="66">
        <v>3165.3277124289611</v>
      </c>
      <c r="AT7" s="66">
        <v>2978.494801515069</v>
      </c>
      <c r="AU7" s="66">
        <v>2959.3664798794521</v>
      </c>
      <c r="AV7" s="66">
        <v>2940.3133798958902</v>
      </c>
      <c r="AW7" s="66">
        <v>2911.0979805136603</v>
      </c>
      <c r="AX7" s="66">
        <v>2874.7527313972605</v>
      </c>
      <c r="AY7" s="66">
        <v>2784.2008789424658</v>
      </c>
      <c r="AZ7" s="66">
        <v>2586.5408472821923</v>
      </c>
      <c r="BA7" s="67">
        <v>2455.7994976639347</v>
      </c>
      <c r="BB7" s="68">
        <v>-5.0546794865286571E-2</v>
      </c>
      <c r="BC7" s="68">
        <v>-3.686253747909396E-2</v>
      </c>
      <c r="BD7" s="68">
        <v>2.6650000679060044E-2</v>
      </c>
    </row>
    <row r="8" spans="1:56" s="2" customFormat="1">
      <c r="A8" s="69" t="s">
        <v>22</v>
      </c>
      <c r="B8" s="70">
        <v>10296.148000000001</v>
      </c>
      <c r="C8" s="70">
        <v>10961.241</v>
      </c>
      <c r="D8" s="70">
        <v>11736.252</v>
      </c>
      <c r="E8" s="70">
        <v>12232.743</v>
      </c>
      <c r="F8" s="70">
        <v>12594.674000000001</v>
      </c>
      <c r="G8" s="70">
        <v>13256.849</v>
      </c>
      <c r="H8" s="70">
        <v>13223.778</v>
      </c>
      <c r="I8" s="70">
        <v>13519.896000000001</v>
      </c>
      <c r="J8" s="70">
        <v>13584.953</v>
      </c>
      <c r="K8" s="70">
        <v>13107.205</v>
      </c>
      <c r="L8" s="70">
        <v>12548.736999999999</v>
      </c>
      <c r="M8" s="70">
        <v>12227.638999999999</v>
      </c>
      <c r="N8" s="70">
        <v>12555.562</v>
      </c>
      <c r="O8" s="70">
        <v>13198.441000000001</v>
      </c>
      <c r="P8" s="70">
        <v>13577.534</v>
      </c>
      <c r="Q8" s="70">
        <v>14062.626</v>
      </c>
      <c r="R8" s="70">
        <v>14343.573</v>
      </c>
      <c r="S8" s="70">
        <v>14789.534</v>
      </c>
      <c r="T8" s="70">
        <v>14837.668</v>
      </c>
      <c r="U8" s="70">
        <v>15225.950999999999</v>
      </c>
      <c r="V8" s="70">
        <v>15305.173210993653</v>
      </c>
      <c r="W8" s="70">
        <v>14794.259461641926</v>
      </c>
      <c r="X8" s="70">
        <v>14731.747948215801</v>
      </c>
      <c r="Y8" s="70">
        <v>14644.107513987412</v>
      </c>
      <c r="Z8" s="70">
        <v>14017.533228268683</v>
      </c>
      <c r="AA8" s="70">
        <v>13822.819599872964</v>
      </c>
      <c r="AB8" s="70">
        <v>14158.681765182506</v>
      </c>
      <c r="AC8" s="70">
        <v>14031.977092615207</v>
      </c>
      <c r="AD8" s="70">
        <v>13887.020202274649</v>
      </c>
      <c r="AE8" s="70">
        <v>13805.869408118511</v>
      </c>
      <c r="AF8" s="70">
        <v>13778.534898889025</v>
      </c>
      <c r="AG8" s="70">
        <v>14044.501445607493</v>
      </c>
      <c r="AH8" s="70">
        <v>14264.808404244517</v>
      </c>
      <c r="AI8" s="70">
        <v>14181.769962623524</v>
      </c>
      <c r="AJ8" s="70">
        <v>13687.547908744433</v>
      </c>
      <c r="AK8" s="70">
        <v>13890.951510834559</v>
      </c>
      <c r="AL8" s="70">
        <v>13965.487168612954</v>
      </c>
      <c r="AM8" s="70">
        <v>14075.890428222423</v>
      </c>
      <c r="AN8" s="70">
        <v>14165.470380815004</v>
      </c>
      <c r="AO8" s="70">
        <v>14160.056775265148</v>
      </c>
      <c r="AP8" s="70">
        <v>13706.338832243753</v>
      </c>
      <c r="AQ8" s="70">
        <v>13722.373940560945</v>
      </c>
      <c r="AR8" s="70">
        <v>13628.406045079315</v>
      </c>
      <c r="AS8" s="70">
        <v>13156.3210099885</v>
      </c>
      <c r="AT8" s="70">
        <v>13443.9264901105</v>
      </c>
      <c r="AU8" s="70">
        <v>13840.657280126508</v>
      </c>
      <c r="AV8" s="70">
        <v>14317.00844593536</v>
      </c>
      <c r="AW8" s="70">
        <v>15545.04665787159</v>
      </c>
      <c r="AX8" s="70">
        <v>16947.740695984336</v>
      </c>
      <c r="AY8" s="70">
        <v>18833.275781586861</v>
      </c>
      <c r="AZ8" s="70">
        <v>19732.791071433217</v>
      </c>
      <c r="BA8" s="70">
        <v>19269.836042576895</v>
      </c>
      <c r="BB8" s="71">
        <v>-2.3461203596612967E-2</v>
      </c>
      <c r="BC8" s="71">
        <v>3.7114498023914866E-2</v>
      </c>
      <c r="BD8" s="71">
        <v>0.20911362841655154</v>
      </c>
    </row>
    <row r="9" spans="1:56" s="2" customFormat="1">
      <c r="A9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7"/>
      <c r="BB9" s="68"/>
      <c r="BC9" s="68"/>
      <c r="BD9" s="68"/>
    </row>
    <row r="10" spans="1:56" s="2" customFormat="1">
      <c r="A10" t="s">
        <v>23</v>
      </c>
      <c r="B10" s="66">
        <v>275.67397260273975</v>
      </c>
      <c r="C10" s="66">
        <v>292.86410958904111</v>
      </c>
      <c r="D10" s="66">
        <v>318.63123287671232</v>
      </c>
      <c r="E10" s="66">
        <v>348.15846994535519</v>
      </c>
      <c r="F10" s="66">
        <v>361.53205479452055</v>
      </c>
      <c r="G10" s="66">
        <v>399.46465753424656</v>
      </c>
      <c r="H10" s="66">
        <v>431.53808219178086</v>
      </c>
      <c r="I10" s="66">
        <v>444.1158469945355</v>
      </c>
      <c r="J10" s="66">
        <v>433.63561643835618</v>
      </c>
      <c r="K10" s="66">
        <v>423.38739726027399</v>
      </c>
      <c r="L10" s="66">
        <v>406.09095890410958</v>
      </c>
      <c r="M10" s="66">
        <v>408.02185792349729</v>
      </c>
      <c r="N10" s="66">
        <v>441.71506849315068</v>
      </c>
      <c r="O10" s="66">
        <v>466.20493150684933</v>
      </c>
      <c r="P10" s="66">
        <v>487.28273972602739</v>
      </c>
      <c r="Q10" s="66">
        <v>505.71038251366122</v>
      </c>
      <c r="R10" s="66">
        <v>518.92547945205479</v>
      </c>
      <c r="S10" s="66">
        <v>517.08219178082197</v>
      </c>
      <c r="T10" s="66">
        <v>520.17260273972602</v>
      </c>
      <c r="U10" s="66">
        <v>509.00655737704921</v>
      </c>
      <c r="V10" s="66">
        <v>490.79452054794518</v>
      </c>
      <c r="W10" s="66">
        <v>465.36767123287672</v>
      </c>
      <c r="X10" s="66">
        <v>459.40493150684932</v>
      </c>
      <c r="Y10" s="66">
        <v>481.20218579234972</v>
      </c>
      <c r="Z10" s="66">
        <v>492.28657534246577</v>
      </c>
      <c r="AA10" s="66">
        <v>517.41095890410963</v>
      </c>
      <c r="AB10" s="66">
        <v>525.61150684931511</v>
      </c>
      <c r="AC10" s="66">
        <v>586.87103825136614</v>
      </c>
      <c r="AD10" s="66">
        <v>629.86520547945202</v>
      </c>
      <c r="AE10" s="66">
        <v>695.49205479452053</v>
      </c>
      <c r="AF10" s="66">
        <v>757.91616438356164</v>
      </c>
      <c r="AG10" s="66">
        <v>822.79890710382517</v>
      </c>
      <c r="AH10" s="66">
        <v>877.43013698630136</v>
      </c>
      <c r="AI10" s="66">
        <v>889.94794520547941</v>
      </c>
      <c r="AJ10" s="66">
        <v>834.45971767019057</v>
      </c>
      <c r="AK10" s="66">
        <v>849.62362474171948</v>
      </c>
      <c r="AL10" s="66">
        <v>923.70283212385175</v>
      </c>
      <c r="AM10" s="66">
        <v>909.87485342452328</v>
      </c>
      <c r="AN10" s="66">
        <v>915.93079117436355</v>
      </c>
      <c r="AO10" s="66">
        <v>877.24507325264096</v>
      </c>
      <c r="AP10" s="66">
        <v>845.52430517949199</v>
      </c>
      <c r="AQ10" s="66">
        <v>852.02126534250499</v>
      </c>
      <c r="AR10" s="66">
        <v>815.39639311199835</v>
      </c>
      <c r="AS10" s="66">
        <v>803.12789093856406</v>
      </c>
      <c r="AT10" s="66">
        <v>729.35948633131977</v>
      </c>
      <c r="AU10" s="66">
        <v>714.94041893761585</v>
      </c>
      <c r="AV10" s="66">
        <v>659.56576962612769</v>
      </c>
      <c r="AW10" s="66">
        <v>664.46762644900082</v>
      </c>
      <c r="AX10" s="66">
        <v>654.96426389311898</v>
      </c>
      <c r="AY10" s="66">
        <v>640.82689421245959</v>
      </c>
      <c r="AZ10" s="66">
        <v>640.640966055494</v>
      </c>
      <c r="BA10" s="67">
        <v>619.43768918526234</v>
      </c>
      <c r="BB10" s="68">
        <v>-3.3096973177945355E-2</v>
      </c>
      <c r="BC10" s="68">
        <v>-2.7367312278578804E-2</v>
      </c>
      <c r="BD10" s="68">
        <v>6.7220531859892392E-3</v>
      </c>
    </row>
    <row r="11" spans="1:56" s="2" customFormat="1">
      <c r="A11" t="s">
        <v>24</v>
      </c>
      <c r="B11" s="66">
        <v>96</v>
      </c>
      <c r="C11" s="66">
        <v>117</v>
      </c>
      <c r="D11" s="66">
        <v>147</v>
      </c>
      <c r="E11" s="66">
        <v>161</v>
      </c>
      <c r="F11" s="66">
        <v>176</v>
      </c>
      <c r="G11" s="66">
        <v>166.68103068071912</v>
      </c>
      <c r="H11" s="66">
        <v>174.84500140635296</v>
      </c>
      <c r="I11" s="66">
        <v>171.18629060820848</v>
      </c>
      <c r="J11" s="66">
        <v>173.98620402430771</v>
      </c>
      <c r="K11" s="66">
        <v>181.76223963110664</v>
      </c>
      <c r="L11" s="66">
        <v>177.41482630290093</v>
      </c>
      <c r="M11" s="66">
        <v>172.33053673498381</v>
      </c>
      <c r="N11" s="66">
        <v>166.71999887804711</v>
      </c>
      <c r="O11" s="66">
        <v>165.8252473032671</v>
      </c>
      <c r="P11" s="66">
        <v>171.64501490970403</v>
      </c>
      <c r="Q11" s="66">
        <v>187.77819226040964</v>
      </c>
      <c r="R11" s="66">
        <v>220.02100913372198</v>
      </c>
      <c r="S11" s="66">
        <v>267.91467273669429</v>
      </c>
      <c r="T11" s="66">
        <v>339.42411479054749</v>
      </c>
      <c r="U11" s="66">
        <v>473.72709732659496</v>
      </c>
      <c r="V11" s="66">
        <v>560.96024147204321</v>
      </c>
      <c r="W11" s="66">
        <v>591.12078083477058</v>
      </c>
      <c r="X11" s="66">
        <v>589.78260019920697</v>
      </c>
      <c r="Y11" s="66">
        <v>573.51535487211095</v>
      </c>
      <c r="Z11" s="66">
        <v>613.19838809895111</v>
      </c>
      <c r="AA11" s="66">
        <v>650.53600110658886</v>
      </c>
      <c r="AB11" s="66">
        <v>643.35156685364461</v>
      </c>
      <c r="AC11" s="66">
        <v>652.6</v>
      </c>
      <c r="AD11" s="66">
        <v>667.4</v>
      </c>
      <c r="AE11" s="66">
        <v>691.69999999999993</v>
      </c>
      <c r="AF11" s="66">
        <v>714.90000000000009</v>
      </c>
      <c r="AG11" s="66">
        <v>808.4</v>
      </c>
      <c r="AH11" s="66">
        <v>869.40000000000009</v>
      </c>
      <c r="AI11" s="66">
        <v>1003.1999999999999</v>
      </c>
      <c r="AJ11" s="66">
        <v>1132.4000000000001</v>
      </c>
      <c r="AK11" s="66">
        <v>1276.2</v>
      </c>
      <c r="AL11" s="66">
        <v>1339.1</v>
      </c>
      <c r="AM11" s="66">
        <v>1497.7</v>
      </c>
      <c r="AN11" s="66">
        <v>1557.8</v>
      </c>
      <c r="AO11" s="66">
        <v>1542.8</v>
      </c>
      <c r="AP11" s="66">
        <v>1705.5758605061599</v>
      </c>
      <c r="AQ11" s="66">
        <v>1806.129412922385</v>
      </c>
      <c r="AR11" s="66">
        <v>1830.992318544372</v>
      </c>
      <c r="AS11" s="66">
        <v>1897.1245685151112</v>
      </c>
      <c r="AT11" s="66">
        <v>2028.9604431398384</v>
      </c>
      <c r="AU11" s="66">
        <v>2136.8642446939079</v>
      </c>
      <c r="AV11" s="66">
        <v>2178.7955715889179</v>
      </c>
      <c r="AW11" s="66">
        <v>2144.9219866566064</v>
      </c>
      <c r="AX11" s="66">
        <v>2109.8717654513612</v>
      </c>
      <c r="AY11" s="66">
        <v>2341.29744649637</v>
      </c>
      <c r="AZ11" s="66">
        <v>2524.9403492606875</v>
      </c>
      <c r="BA11" s="67">
        <v>2604.8312150795241</v>
      </c>
      <c r="BB11" s="68">
        <v>3.1640694340453912E-2</v>
      </c>
      <c r="BC11" s="68">
        <v>4.0011180585443951E-2</v>
      </c>
      <c r="BD11" s="68">
        <v>2.8267272518273705E-2</v>
      </c>
    </row>
    <row r="12" spans="1:56">
      <c r="A12" t="s">
        <v>25</v>
      </c>
      <c r="B12" s="66">
        <v>203</v>
      </c>
      <c r="C12" s="66">
        <v>199</v>
      </c>
      <c r="D12" s="66">
        <v>192</v>
      </c>
      <c r="E12" s="66">
        <v>176</v>
      </c>
      <c r="F12" s="66">
        <v>214</v>
      </c>
      <c r="G12" s="66">
        <v>226</v>
      </c>
      <c r="H12" s="66">
        <v>224</v>
      </c>
      <c r="I12" s="66">
        <v>203</v>
      </c>
      <c r="J12" s="66">
        <v>192</v>
      </c>
      <c r="K12" s="66">
        <v>175</v>
      </c>
      <c r="L12" s="66">
        <v>164</v>
      </c>
      <c r="M12" s="66">
        <v>153</v>
      </c>
      <c r="N12" s="66">
        <v>144</v>
      </c>
      <c r="O12" s="66">
        <v>137</v>
      </c>
      <c r="P12" s="66">
        <v>129</v>
      </c>
      <c r="Q12" s="66">
        <v>131</v>
      </c>
      <c r="R12" s="66">
        <v>140</v>
      </c>
      <c r="S12" s="66">
        <v>147</v>
      </c>
      <c r="T12" s="66">
        <v>158</v>
      </c>
      <c r="U12" s="66">
        <v>173</v>
      </c>
      <c r="V12" s="66">
        <v>183</v>
      </c>
      <c r="W12" s="66">
        <v>307</v>
      </c>
      <c r="X12" s="66">
        <v>388</v>
      </c>
      <c r="Y12" s="66">
        <v>380</v>
      </c>
      <c r="Z12" s="66">
        <v>407</v>
      </c>
      <c r="AA12" s="66">
        <v>446</v>
      </c>
      <c r="AB12" s="66">
        <v>430</v>
      </c>
      <c r="AC12" s="66">
        <v>442</v>
      </c>
      <c r="AD12" s="66">
        <v>458</v>
      </c>
      <c r="AE12" s="66">
        <v>460</v>
      </c>
      <c r="AF12" s="66">
        <v>591</v>
      </c>
      <c r="AG12" s="66">
        <v>635</v>
      </c>
      <c r="AH12" s="66">
        <v>667</v>
      </c>
      <c r="AI12" s="66">
        <v>775</v>
      </c>
      <c r="AJ12" s="66">
        <v>838</v>
      </c>
      <c r="AK12" s="66">
        <v>687</v>
      </c>
      <c r="AL12" s="66">
        <v>604</v>
      </c>
      <c r="AM12" s="66">
        <v>578</v>
      </c>
      <c r="AN12" s="66">
        <v>541</v>
      </c>
      <c r="AO12" s="66">
        <v>528.29</v>
      </c>
      <c r="AP12" s="66">
        <v>526.16181917808217</v>
      </c>
      <c r="AQ12" s="66">
        <v>529.31367123287657</v>
      </c>
      <c r="AR12" s="66">
        <v>531.43903500761019</v>
      </c>
      <c r="AS12" s="66">
        <v>588.35</v>
      </c>
      <c r="AT12" s="66">
        <v>670.6</v>
      </c>
      <c r="AU12" s="66">
        <v>786.11183561643838</v>
      </c>
      <c r="AV12" s="66">
        <v>915.26424657534255</v>
      </c>
      <c r="AW12" s="66">
        <v>944.12008200000002</v>
      </c>
      <c r="AX12" s="66">
        <v>1003.9879999999999</v>
      </c>
      <c r="AY12" s="66">
        <v>990.37863013698632</v>
      </c>
      <c r="AZ12" s="66">
        <v>1005.5744931506849</v>
      </c>
      <c r="BA12" s="67">
        <v>923.96896174863389</v>
      </c>
      <c r="BB12" s="68">
        <v>-8.1153143758015411E-2</v>
      </c>
      <c r="BC12" s="68">
        <v>6.6914191309634052E-2</v>
      </c>
      <c r="BD12" s="68">
        <v>1.0026784955960258E-2</v>
      </c>
    </row>
    <row r="13" spans="1:56">
      <c r="A13" t="s">
        <v>26</v>
      </c>
      <c r="B13" s="66">
        <v>8</v>
      </c>
      <c r="C13" s="66">
        <v>7</v>
      </c>
      <c r="D13" s="66">
        <v>6</v>
      </c>
      <c r="E13" s="66">
        <v>5</v>
      </c>
      <c r="F13" s="66">
        <v>4</v>
      </c>
      <c r="G13" s="66">
        <v>4</v>
      </c>
      <c r="H13" s="66">
        <v>4</v>
      </c>
      <c r="I13" s="66">
        <v>78</v>
      </c>
      <c r="J13" s="66">
        <v>209</v>
      </c>
      <c r="K13" s="66">
        <v>177</v>
      </c>
      <c r="L13" s="66">
        <v>161</v>
      </c>
      <c r="M13" s="66">
        <v>188</v>
      </c>
      <c r="N13" s="66">
        <v>184</v>
      </c>
      <c r="O13" s="66">
        <v>204</v>
      </c>
      <c r="P13" s="66">
        <v>216</v>
      </c>
      <c r="Q13" s="66">
        <v>206</v>
      </c>
      <c r="R13" s="66">
        <v>213</v>
      </c>
      <c r="S13" s="66">
        <v>213</v>
      </c>
      <c r="T13" s="66">
        <v>240</v>
      </c>
      <c r="U13" s="66">
        <v>261</v>
      </c>
      <c r="V13" s="66">
        <v>286</v>
      </c>
      <c r="W13" s="66">
        <v>298</v>
      </c>
      <c r="X13" s="66">
        <v>176</v>
      </c>
      <c r="Y13" s="66">
        <v>309</v>
      </c>
      <c r="Z13" s="66">
        <v>286</v>
      </c>
      <c r="AA13" s="66">
        <v>292</v>
      </c>
      <c r="AB13" s="66">
        <v>307</v>
      </c>
      <c r="AC13" s="66">
        <v>328</v>
      </c>
      <c r="AD13" s="66">
        <v>353</v>
      </c>
      <c r="AE13" s="66">
        <v>388</v>
      </c>
      <c r="AF13" s="66">
        <v>395</v>
      </c>
      <c r="AG13" s="66">
        <v>393</v>
      </c>
      <c r="AH13" s="66">
        <v>397</v>
      </c>
      <c r="AI13" s="66">
        <v>385</v>
      </c>
      <c r="AJ13" s="66">
        <v>383</v>
      </c>
      <c r="AK13" s="66">
        <v>403</v>
      </c>
      <c r="AL13" s="66">
        <v>410</v>
      </c>
      <c r="AM13" s="66">
        <v>394</v>
      </c>
      <c r="AN13" s="66">
        <v>420</v>
      </c>
      <c r="AO13" s="66">
        <v>528</v>
      </c>
      <c r="AP13" s="66">
        <v>534</v>
      </c>
      <c r="AQ13" s="66">
        <v>537.6796174520548</v>
      </c>
      <c r="AR13" s="66">
        <v>513.08807452054793</v>
      </c>
      <c r="AS13" s="66">
        <v>506.71857923497265</v>
      </c>
      <c r="AT13" s="66">
        <v>488.06575342465754</v>
      </c>
      <c r="AU13" s="66">
        <v>488.08701013698629</v>
      </c>
      <c r="AV13" s="66">
        <v>500.60800101369864</v>
      </c>
      <c r="AW13" s="66">
        <v>504.61553559289615</v>
      </c>
      <c r="AX13" s="66">
        <v>527.35356052054794</v>
      </c>
      <c r="AY13" s="66">
        <v>556.55390287123294</v>
      </c>
      <c r="AZ13" s="66">
        <v>543.09486060273957</v>
      </c>
      <c r="BA13" s="67">
        <v>545.28133964480867</v>
      </c>
      <c r="BB13" s="68">
        <v>4.0259615781348401E-3</v>
      </c>
      <c r="BC13" s="68">
        <v>1.690243149215398E-3</v>
      </c>
      <c r="BD13" s="68">
        <v>5.91731861075636E-3</v>
      </c>
    </row>
    <row r="14" spans="1:56">
      <c r="A14" t="s">
        <v>27</v>
      </c>
      <c r="B14" s="66">
        <v>66</v>
      </c>
      <c r="C14" s="66">
        <v>66</v>
      </c>
      <c r="D14" s="66">
        <v>74</v>
      </c>
      <c r="E14" s="66">
        <v>77</v>
      </c>
      <c r="F14" s="66">
        <v>75</v>
      </c>
      <c r="G14" s="66">
        <v>75</v>
      </c>
      <c r="H14" s="66">
        <v>64</v>
      </c>
      <c r="I14" s="66">
        <v>67</v>
      </c>
      <c r="J14" s="66">
        <v>73</v>
      </c>
      <c r="K14" s="66">
        <v>79</v>
      </c>
      <c r="L14" s="66">
        <v>73</v>
      </c>
      <c r="M14" s="66">
        <v>77</v>
      </c>
      <c r="N14" s="66">
        <v>92</v>
      </c>
      <c r="O14" s="66">
        <v>152</v>
      </c>
      <c r="P14" s="66">
        <v>193</v>
      </c>
      <c r="Q14" s="66">
        <v>196</v>
      </c>
      <c r="R14" s="66">
        <v>194</v>
      </c>
      <c r="S14" s="66">
        <v>196</v>
      </c>
      <c r="T14" s="66">
        <v>171</v>
      </c>
      <c r="U14" s="66">
        <v>185</v>
      </c>
      <c r="V14" s="66">
        <v>189</v>
      </c>
      <c r="W14" s="66">
        <v>179</v>
      </c>
      <c r="X14" s="66">
        <v>165</v>
      </c>
      <c r="Y14" s="66">
        <v>142</v>
      </c>
      <c r="Z14" s="66">
        <v>131</v>
      </c>
      <c r="AA14" s="66">
        <v>130</v>
      </c>
      <c r="AB14" s="66">
        <v>116</v>
      </c>
      <c r="AC14" s="66">
        <v>117</v>
      </c>
      <c r="AD14" s="66">
        <v>127</v>
      </c>
      <c r="AE14" s="66">
        <v>128</v>
      </c>
      <c r="AF14" s="66">
        <v>123</v>
      </c>
      <c r="AG14" s="66">
        <v>121</v>
      </c>
      <c r="AH14" s="66">
        <v>120</v>
      </c>
      <c r="AI14" s="66">
        <v>116</v>
      </c>
      <c r="AJ14" s="66">
        <v>107.32739726027398</v>
      </c>
      <c r="AK14" s="66">
        <v>99.529508196721309</v>
      </c>
      <c r="AL14" s="66">
        <v>97.652602739726021</v>
      </c>
      <c r="AM14" s="66">
        <v>97.677260273972607</v>
      </c>
      <c r="AN14" s="66">
        <v>91.581917808219174</v>
      </c>
      <c r="AO14" s="66">
        <v>93.325136612021865</v>
      </c>
      <c r="AP14" s="66">
        <v>112.4360301369863</v>
      </c>
      <c r="AQ14" s="66">
        <v>117.68304383561643</v>
      </c>
      <c r="AR14" s="66">
        <v>116.5392794520548</v>
      </c>
      <c r="AS14" s="66">
        <v>122.12508469945354</v>
      </c>
      <c r="AT14" s="66">
        <v>146.51304931506851</v>
      </c>
      <c r="AU14" s="66">
        <v>157.51881643835617</v>
      </c>
      <c r="AV14" s="66">
        <v>153.06431506849316</v>
      </c>
      <c r="AW14" s="66">
        <v>153.97916939890712</v>
      </c>
      <c r="AX14" s="66">
        <v>166.9540383561644</v>
      </c>
      <c r="AY14" s="66">
        <v>168.93697260273973</v>
      </c>
      <c r="AZ14" s="66">
        <v>144.6861726027397</v>
      </c>
      <c r="BA14" s="67">
        <v>135.08791666666667</v>
      </c>
      <c r="BB14" s="68">
        <v>-6.6338446607656532E-2</v>
      </c>
      <c r="BC14" s="68">
        <v>2.5538933414383402E-2</v>
      </c>
      <c r="BD14" s="68">
        <v>1.4659556182514254E-3</v>
      </c>
    </row>
    <row r="15" spans="1:56">
      <c r="A15" t="s">
        <v>28</v>
      </c>
      <c r="B15" s="66">
        <v>135</v>
      </c>
      <c r="C15" s="66">
        <v>153</v>
      </c>
      <c r="D15" s="66">
        <v>179</v>
      </c>
      <c r="E15" s="66">
        <v>191</v>
      </c>
      <c r="F15" s="66">
        <v>157</v>
      </c>
      <c r="G15" s="66">
        <v>140</v>
      </c>
      <c r="H15" s="66">
        <v>129</v>
      </c>
      <c r="I15" s="66">
        <v>141</v>
      </c>
      <c r="J15" s="66">
        <v>166</v>
      </c>
      <c r="K15" s="66">
        <v>187</v>
      </c>
      <c r="L15" s="66">
        <v>216</v>
      </c>
      <c r="M15" s="66">
        <v>212</v>
      </c>
      <c r="N15" s="66">
        <v>229</v>
      </c>
      <c r="O15" s="66">
        <v>230</v>
      </c>
      <c r="P15" s="66">
        <v>214</v>
      </c>
      <c r="Q15" s="66">
        <v>212</v>
      </c>
      <c r="R15" s="66">
        <v>189</v>
      </c>
      <c r="S15" s="66">
        <v>177</v>
      </c>
      <c r="T15" s="66">
        <v>160</v>
      </c>
      <c r="U15" s="66">
        <v>170</v>
      </c>
      <c r="V15" s="66">
        <v>176</v>
      </c>
      <c r="W15" s="66">
        <v>169</v>
      </c>
      <c r="X15" s="66">
        <v>155</v>
      </c>
      <c r="Y15" s="66">
        <v>151</v>
      </c>
      <c r="Z15" s="66">
        <v>149</v>
      </c>
      <c r="AA15" s="66">
        <v>150</v>
      </c>
      <c r="AB15" s="66">
        <v>149</v>
      </c>
      <c r="AC15" s="66">
        <v>144</v>
      </c>
      <c r="AD15" s="66">
        <v>134</v>
      </c>
      <c r="AE15" s="66">
        <v>141</v>
      </c>
      <c r="AF15" s="66">
        <v>142</v>
      </c>
      <c r="AG15" s="66">
        <v>141</v>
      </c>
      <c r="AH15" s="66">
        <v>135</v>
      </c>
      <c r="AI15" s="66">
        <v>134</v>
      </c>
      <c r="AJ15" s="66">
        <v>141</v>
      </c>
      <c r="AK15" s="66">
        <v>143.10651912568306</v>
      </c>
      <c r="AL15" s="66">
        <v>139.42047945205479</v>
      </c>
      <c r="AM15" s="66">
        <v>160.6426301369863</v>
      </c>
      <c r="AN15" s="66">
        <v>174.77093972602739</v>
      </c>
      <c r="AO15" s="66">
        <v>164.89577595628415</v>
      </c>
      <c r="AP15" s="66">
        <v>170.4253397260274</v>
      </c>
      <c r="AQ15" s="66">
        <v>177.4501808219178</v>
      </c>
      <c r="AR15" s="66">
        <v>154.26452054794521</v>
      </c>
      <c r="AS15" s="66">
        <v>152.27872404371584</v>
      </c>
      <c r="AT15" s="66">
        <v>150.75613424657536</v>
      </c>
      <c r="AU15" s="66">
        <v>145.18234520547946</v>
      </c>
      <c r="AV15" s="66">
        <v>136.91894520547945</v>
      </c>
      <c r="AW15" s="66">
        <v>116.73482513661202</v>
      </c>
      <c r="AX15" s="66">
        <v>115.15689589041094</v>
      </c>
      <c r="AY15" s="66">
        <v>114.26186027397262</v>
      </c>
      <c r="AZ15" s="66">
        <v>108.62978630136986</v>
      </c>
      <c r="BA15" s="67">
        <v>96.486442622950818</v>
      </c>
      <c r="BB15" s="68">
        <v>-0.11178650066317875</v>
      </c>
      <c r="BC15" s="68">
        <v>-4.4036136701715467E-2</v>
      </c>
      <c r="BD15" s="68">
        <v>1.0470576950063401E-3</v>
      </c>
    </row>
    <row r="16" spans="1:56">
      <c r="A16" t="s">
        <v>29</v>
      </c>
      <c r="B16" s="66">
        <v>3503</v>
      </c>
      <c r="C16" s="66">
        <v>3402</v>
      </c>
      <c r="D16" s="66">
        <v>3576</v>
      </c>
      <c r="E16" s="66">
        <v>3639</v>
      </c>
      <c r="F16" s="66">
        <v>3631</v>
      </c>
      <c r="G16" s="66">
        <v>3754</v>
      </c>
      <c r="H16" s="66">
        <v>3615</v>
      </c>
      <c r="I16" s="66">
        <v>3301</v>
      </c>
      <c r="J16" s="66">
        <v>3455</v>
      </c>
      <c r="K16" s="66">
        <v>3060</v>
      </c>
      <c r="L16" s="66">
        <v>2422</v>
      </c>
      <c r="M16" s="66">
        <v>2371</v>
      </c>
      <c r="N16" s="66">
        <v>2314</v>
      </c>
      <c r="O16" s="66">
        <v>2227</v>
      </c>
      <c r="P16" s="66">
        <v>2425</v>
      </c>
      <c r="Q16" s="66">
        <v>2228</v>
      </c>
      <c r="R16" s="66">
        <v>2163</v>
      </c>
      <c r="S16" s="66">
        <v>1954</v>
      </c>
      <c r="T16" s="66">
        <v>1852</v>
      </c>
      <c r="U16" s="66">
        <v>1853</v>
      </c>
      <c r="V16" s="66">
        <v>1744</v>
      </c>
      <c r="W16" s="66">
        <v>1886</v>
      </c>
      <c r="X16" s="66">
        <v>1910</v>
      </c>
      <c r="Y16" s="66">
        <v>1998</v>
      </c>
      <c r="Z16" s="66">
        <v>2012</v>
      </c>
      <c r="AA16" s="66">
        <v>2244</v>
      </c>
      <c r="AB16" s="66">
        <v>2501</v>
      </c>
      <c r="AC16" s="66">
        <v>2499</v>
      </c>
      <c r="AD16" s="66">
        <v>2592</v>
      </c>
      <c r="AE16" s="66">
        <v>2752</v>
      </c>
      <c r="AF16" s="66">
        <v>2959</v>
      </c>
      <c r="AG16" s="66">
        <v>3137</v>
      </c>
      <c r="AH16" s="66">
        <v>3321.123</v>
      </c>
      <c r="AI16" s="66">
        <v>3447.3090000000002</v>
      </c>
      <c r="AJ16" s="66">
        <v>3095.06</v>
      </c>
      <c r="AK16" s="66">
        <v>3111.6327625683061</v>
      </c>
      <c r="AL16" s="66">
        <v>3174.4310418504756</v>
      </c>
      <c r="AM16" s="66">
        <v>2975.0873521917806</v>
      </c>
      <c r="AN16" s="66">
        <v>2868.5614871232874</v>
      </c>
      <c r="AO16" s="66">
        <v>3305.8998175435886</v>
      </c>
      <c r="AP16" s="66">
        <v>3302.1076753424659</v>
      </c>
      <c r="AQ16" s="66">
        <v>3340.1655109589037</v>
      </c>
      <c r="AR16" s="66">
        <v>3232.5294164383604</v>
      </c>
      <c r="AS16" s="66">
        <v>3221.9882994535501</v>
      </c>
      <c r="AT16" s="66">
        <v>3041.7164178082203</v>
      </c>
      <c r="AU16" s="66">
        <v>2841.5720273972602</v>
      </c>
      <c r="AV16" s="66">
        <v>2755.0210821917804</v>
      </c>
      <c r="AW16" s="66">
        <v>2703.7341912568309</v>
      </c>
      <c r="AX16" s="66">
        <v>2680.3561643835619</v>
      </c>
      <c r="AY16" s="66">
        <v>2692.4931506849316</v>
      </c>
      <c r="AZ16" s="66">
        <v>2644.2073</v>
      </c>
      <c r="BA16" s="67">
        <v>2410.1916949873275</v>
      </c>
      <c r="BB16" s="68">
        <v>-8.8501232491367987E-2</v>
      </c>
      <c r="BC16" s="68">
        <v>-2.1973940038125694E-2</v>
      </c>
      <c r="BD16" s="68">
        <v>2.6155071034576361E-2</v>
      </c>
    </row>
    <row r="17" spans="1:56">
      <c r="A17" t="s">
        <v>30</v>
      </c>
      <c r="B17" s="66">
        <v>47.134520547945201</v>
      </c>
      <c r="C17" s="66">
        <v>54.411095890410962</v>
      </c>
      <c r="D17" s="66">
        <v>78.214246575342457</v>
      </c>
      <c r="E17" s="66">
        <v>84.571311475409829</v>
      </c>
      <c r="F17" s="66">
        <v>83.804657534246573</v>
      </c>
      <c r="G17" s="66">
        <v>63.94671232876712</v>
      </c>
      <c r="H17" s="66">
        <v>80.384657534246571</v>
      </c>
      <c r="I17" s="66">
        <v>89.237158469945356</v>
      </c>
      <c r="J17" s="66">
        <v>89.738904109589043</v>
      </c>
      <c r="K17" s="66">
        <v>85.596164383561657</v>
      </c>
      <c r="L17" s="66">
        <v>77.88</v>
      </c>
      <c r="M17" s="66">
        <v>77.646120218579242</v>
      </c>
      <c r="N17" s="66">
        <v>68.013616438356166</v>
      </c>
      <c r="O17" s="66">
        <v>65.872328767123292</v>
      </c>
      <c r="P17" s="66">
        <v>66.254739726027395</v>
      </c>
      <c r="Q17" s="66">
        <v>80.05565573770491</v>
      </c>
      <c r="R17" s="66">
        <v>87.104191780821907</v>
      </c>
      <c r="S17" s="66">
        <v>99.377589041095888</v>
      </c>
      <c r="T17" s="66">
        <v>97.913698630136992</v>
      </c>
      <c r="U17" s="66">
        <v>94.687622950819673</v>
      </c>
      <c r="V17" s="66">
        <v>91.159835616438357</v>
      </c>
      <c r="W17" s="66">
        <v>88.823863013698642</v>
      </c>
      <c r="X17" s="66">
        <v>85.648465753424659</v>
      </c>
      <c r="Y17" s="66">
        <v>77.082595628415305</v>
      </c>
      <c r="Z17" s="66">
        <v>76.185424657534242</v>
      </c>
      <c r="AA17" s="66">
        <v>77.25465753424659</v>
      </c>
      <c r="AB17" s="66">
        <v>77.188136986301373</v>
      </c>
      <c r="AC17" s="66">
        <v>76.022841530054649</v>
      </c>
      <c r="AD17" s="66">
        <v>82.529506849315069</v>
      </c>
      <c r="AE17" s="66">
        <v>89.500547945205483</v>
      </c>
      <c r="AF17" s="66">
        <v>96.402520547945215</v>
      </c>
      <c r="AG17" s="66">
        <v>101.75590163934426</v>
      </c>
      <c r="AH17" s="66">
        <v>107.61394520547947</v>
      </c>
      <c r="AI17" s="66">
        <v>124.93087671232878</v>
      </c>
      <c r="AJ17" s="66">
        <v>123.53161643835617</v>
      </c>
      <c r="AK17" s="66">
        <v>126.31939890710382</v>
      </c>
      <c r="AL17" s="66">
        <v>133.57257534246577</v>
      </c>
      <c r="AM17" s="66">
        <v>150.51664383561643</v>
      </c>
      <c r="AN17" s="66">
        <v>150.71882191780821</v>
      </c>
      <c r="AO17" s="66">
        <v>144.7949366188231</v>
      </c>
      <c r="AP17" s="66">
        <v>144.95030280224438</v>
      </c>
      <c r="AQ17" s="66">
        <v>137.99945257178427</v>
      </c>
      <c r="AR17" s="66">
        <v>139.39116964070686</v>
      </c>
      <c r="AS17" s="66">
        <v>137.9839925923857</v>
      </c>
      <c r="AT17" s="66">
        <v>128.52473342076556</v>
      </c>
      <c r="AU17" s="66">
        <v>133.8218193025383</v>
      </c>
      <c r="AV17" s="66">
        <v>136.98926436710948</v>
      </c>
      <c r="AW17" s="66">
        <v>143.00714516826127</v>
      </c>
      <c r="AX17" s="66">
        <v>148.39718420833165</v>
      </c>
      <c r="AY17" s="66">
        <v>153.75602678299634</v>
      </c>
      <c r="AZ17" s="66">
        <v>149.48829430377413</v>
      </c>
      <c r="BA17" s="67">
        <v>138.35137306465953</v>
      </c>
      <c r="BB17" s="68">
        <v>-7.4500289744983905E-2</v>
      </c>
      <c r="BC17" s="68">
        <v>3.0874710927824012E-3</v>
      </c>
      <c r="BD17" s="68">
        <v>1.5013702012844959E-3</v>
      </c>
    </row>
    <row r="18" spans="1:56">
      <c r="A18" s="69" t="s">
        <v>31</v>
      </c>
      <c r="B18" s="70">
        <v>4333.8084931506846</v>
      </c>
      <c r="C18" s="70">
        <v>4291.2752054794519</v>
      </c>
      <c r="D18" s="70">
        <v>4570.8454794520549</v>
      </c>
      <c r="E18" s="70">
        <v>4681.729781420765</v>
      </c>
      <c r="F18" s="70">
        <v>4702.3367123287671</v>
      </c>
      <c r="G18" s="70">
        <v>4829.0924005437328</v>
      </c>
      <c r="H18" s="70">
        <v>4722.7677411323803</v>
      </c>
      <c r="I18" s="70">
        <v>4494.5392960726895</v>
      </c>
      <c r="J18" s="70">
        <v>4792.3607245722533</v>
      </c>
      <c r="K18" s="70">
        <v>4368.7458012749421</v>
      </c>
      <c r="L18" s="70">
        <v>3697.3857852070105</v>
      </c>
      <c r="M18" s="70">
        <v>3658.9985148770606</v>
      </c>
      <c r="N18" s="70">
        <v>3639.448683809554</v>
      </c>
      <c r="O18" s="70">
        <v>3647.9025075772397</v>
      </c>
      <c r="P18" s="70">
        <v>3902.1824943617589</v>
      </c>
      <c r="Q18" s="70">
        <v>3746.5442305117758</v>
      </c>
      <c r="R18" s="70">
        <v>3725.050680366599</v>
      </c>
      <c r="S18" s="70">
        <v>3571.374453558612</v>
      </c>
      <c r="T18" s="70">
        <v>3538.5104161604104</v>
      </c>
      <c r="U18" s="70">
        <v>3719.4212776544637</v>
      </c>
      <c r="V18" s="70">
        <v>3720.9145976364266</v>
      </c>
      <c r="W18" s="70">
        <v>3984.3123150813458</v>
      </c>
      <c r="X18" s="70">
        <v>3928.835997459481</v>
      </c>
      <c r="Y18" s="70">
        <v>4111.8001362928753</v>
      </c>
      <c r="Z18" s="70">
        <v>4166.6703880989517</v>
      </c>
      <c r="AA18" s="70">
        <v>4507.2016175449453</v>
      </c>
      <c r="AB18" s="70">
        <v>4749.1512106892615</v>
      </c>
      <c r="AC18" s="70">
        <v>4845.4938797814202</v>
      </c>
      <c r="AD18" s="70">
        <v>5043.7947123287668</v>
      </c>
      <c r="AE18" s="70">
        <v>5345.6926027397258</v>
      </c>
      <c r="AF18" s="70">
        <v>5779.2186849315058</v>
      </c>
      <c r="AG18" s="70">
        <v>6159.9548087431695</v>
      </c>
      <c r="AH18" s="70">
        <v>6494.5670821917811</v>
      </c>
      <c r="AI18" s="70">
        <v>6875.3878219178087</v>
      </c>
      <c r="AJ18" s="70">
        <v>6654.7787313688204</v>
      </c>
      <c r="AK18" s="70">
        <v>6696.4118135395338</v>
      </c>
      <c r="AL18" s="70">
        <v>6821.8795315085736</v>
      </c>
      <c r="AM18" s="70">
        <v>6763.49873986288</v>
      </c>
      <c r="AN18" s="70">
        <v>6720.3639577497052</v>
      </c>
      <c r="AO18" s="70">
        <v>7185.2507399833594</v>
      </c>
      <c r="AP18" s="70">
        <v>7341.1813328714579</v>
      </c>
      <c r="AQ18" s="70">
        <v>7498.4421551380428</v>
      </c>
      <c r="AR18" s="70">
        <v>7333.6402072635956</v>
      </c>
      <c r="AS18" s="70">
        <v>7429.6971394777538</v>
      </c>
      <c r="AT18" s="70">
        <v>7384.4960176864452</v>
      </c>
      <c r="AU18" s="70">
        <v>7404.0985177285838</v>
      </c>
      <c r="AV18" s="70">
        <v>7436.2271956369505</v>
      </c>
      <c r="AW18" s="70">
        <v>7375.5805616591133</v>
      </c>
      <c r="AX18" s="70">
        <v>7407.0418727034958</v>
      </c>
      <c r="AY18" s="70">
        <v>7658.5048840616892</v>
      </c>
      <c r="AZ18" s="70">
        <v>7761.2622222774889</v>
      </c>
      <c r="BA18" s="70">
        <v>7473.6366329998318</v>
      </c>
      <c r="BB18" s="71">
        <v>-3.7059125312384533E-2</v>
      </c>
      <c r="BC18" s="71">
        <v>5.5800311271818615E-3</v>
      </c>
      <c r="BD18" s="71">
        <v>8.1102883820098171E-2</v>
      </c>
    </row>
    <row r="19" spans="1:56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7"/>
      <c r="BB19" s="68"/>
      <c r="BC19" s="68"/>
      <c r="BD19" s="68"/>
    </row>
    <row r="20" spans="1:56">
      <c r="A20" t="s">
        <v>32</v>
      </c>
      <c r="B20" s="66" t="s">
        <v>33</v>
      </c>
      <c r="C20" s="66" t="s">
        <v>33</v>
      </c>
      <c r="D20" s="66" t="s">
        <v>33</v>
      </c>
      <c r="E20" s="66" t="s">
        <v>33</v>
      </c>
      <c r="F20" s="66" t="s">
        <v>33</v>
      </c>
      <c r="G20" s="66" t="s">
        <v>33</v>
      </c>
      <c r="H20" s="66" t="s">
        <v>33</v>
      </c>
      <c r="I20" s="66" t="s">
        <v>33</v>
      </c>
      <c r="J20" s="66" t="s">
        <v>33</v>
      </c>
      <c r="K20" s="66" t="s">
        <v>33</v>
      </c>
      <c r="L20" s="66" t="s">
        <v>33</v>
      </c>
      <c r="M20" s="66" t="s">
        <v>33</v>
      </c>
      <c r="N20" s="66" t="s">
        <v>33</v>
      </c>
      <c r="O20" s="66" t="s">
        <v>33</v>
      </c>
      <c r="P20" s="66" t="s">
        <v>33</v>
      </c>
      <c r="Q20" s="66" t="s">
        <v>33</v>
      </c>
      <c r="R20" s="66" t="s">
        <v>33</v>
      </c>
      <c r="S20" s="66" t="s">
        <v>33</v>
      </c>
      <c r="T20" s="66" t="s">
        <v>33</v>
      </c>
      <c r="U20" s="66" t="s">
        <v>33</v>
      </c>
      <c r="V20" s="66">
        <v>273.51780821917811</v>
      </c>
      <c r="W20" s="66">
        <v>268.38904109589043</v>
      </c>
      <c r="X20" s="66">
        <v>285.67397260273975</v>
      </c>
      <c r="Y20" s="66">
        <v>279.97814207650271</v>
      </c>
      <c r="Z20" s="66">
        <v>268.21095890410959</v>
      </c>
      <c r="AA20" s="66">
        <v>254.33150684931508</v>
      </c>
      <c r="AB20" s="66">
        <v>239.72057534246576</v>
      </c>
      <c r="AC20" s="66">
        <v>227.53718579234973</v>
      </c>
      <c r="AD20" s="66">
        <v>207.40408219178082</v>
      </c>
      <c r="AE20" s="66">
        <v>193.42175342465754</v>
      </c>
      <c r="AF20" s="66">
        <v>185.06852054794521</v>
      </c>
      <c r="AG20" s="66">
        <v>183.28939890710379</v>
      </c>
      <c r="AH20" s="66">
        <v>182.30657534246578</v>
      </c>
      <c r="AI20" s="66">
        <v>230.69561643835613</v>
      </c>
      <c r="AJ20" s="66">
        <v>278.71863013698629</v>
      </c>
      <c r="AK20" s="66">
        <v>281.18497267759557</v>
      </c>
      <c r="AL20" s="66">
        <v>300.15534246575339</v>
      </c>
      <c r="AM20" s="66">
        <v>307.03958904109589</v>
      </c>
      <c r="AN20" s="66">
        <v>307.93397260273969</v>
      </c>
      <c r="AO20" s="66">
        <v>308.65368852459022</v>
      </c>
      <c r="AP20" s="66">
        <v>444.91860273972605</v>
      </c>
      <c r="AQ20" s="66">
        <v>646.16668493150689</v>
      </c>
      <c r="AR20" s="66">
        <v>855.56257534246572</v>
      </c>
      <c r="AS20" s="66">
        <v>894.51475409836053</v>
      </c>
      <c r="AT20" s="66">
        <v>1014.2503561643837</v>
      </c>
      <c r="AU20" s="66">
        <v>1023.2578904109588</v>
      </c>
      <c r="AV20" s="66">
        <v>918.7969589041096</v>
      </c>
      <c r="AW20" s="66">
        <v>871.89743169398901</v>
      </c>
      <c r="AX20" s="66">
        <v>876.98847945205478</v>
      </c>
      <c r="AY20" s="66">
        <v>849.02135616438375</v>
      </c>
      <c r="AZ20" s="66">
        <v>840.02445205479455</v>
      </c>
      <c r="BA20" s="67">
        <v>826.39494535519145</v>
      </c>
      <c r="BB20" s="68">
        <v>-1.6225130906920349E-2</v>
      </c>
      <c r="BC20" s="68">
        <v>6.561699035161328E-2</v>
      </c>
      <c r="BD20" s="68">
        <v>8.9679250589623852E-3</v>
      </c>
    </row>
    <row r="21" spans="1:56">
      <c r="A21" t="s">
        <v>34</v>
      </c>
      <c r="B21" s="66" t="s">
        <v>33</v>
      </c>
      <c r="C21" s="66" t="s">
        <v>33</v>
      </c>
      <c r="D21" s="66" t="s">
        <v>33</v>
      </c>
      <c r="E21" s="66" t="s">
        <v>33</v>
      </c>
      <c r="F21" s="66" t="s">
        <v>33</v>
      </c>
      <c r="G21" s="66" t="s">
        <v>33</v>
      </c>
      <c r="H21" s="66" t="s">
        <v>33</v>
      </c>
      <c r="I21" s="66">
        <v>2</v>
      </c>
      <c r="J21" s="66">
        <v>3</v>
      </c>
      <c r="K21" s="66">
        <v>2</v>
      </c>
      <c r="L21" s="66">
        <v>3</v>
      </c>
      <c r="M21" s="66">
        <v>4</v>
      </c>
      <c r="N21" s="66">
        <v>10</v>
      </c>
      <c r="O21" s="66">
        <v>8</v>
      </c>
      <c r="P21" s="66">
        <v>8</v>
      </c>
      <c r="Q21" s="66">
        <v>6</v>
      </c>
      <c r="R21" s="66">
        <v>15</v>
      </c>
      <c r="S21" s="66">
        <v>34</v>
      </c>
      <c r="T21" s="66">
        <v>43</v>
      </c>
      <c r="U21" s="66">
        <v>47</v>
      </c>
      <c r="V21" s="66">
        <v>60</v>
      </c>
      <c r="W21" s="66">
        <v>74</v>
      </c>
      <c r="X21" s="66">
        <v>93</v>
      </c>
      <c r="Y21" s="66">
        <v>96</v>
      </c>
      <c r="Z21" s="66">
        <v>112</v>
      </c>
      <c r="AA21" s="66">
        <v>121</v>
      </c>
      <c r="AB21" s="66">
        <v>142</v>
      </c>
      <c r="AC21" s="66">
        <v>157</v>
      </c>
      <c r="AD21" s="66">
        <v>168</v>
      </c>
      <c r="AE21" s="66">
        <v>185</v>
      </c>
      <c r="AF21" s="66">
        <v>186</v>
      </c>
      <c r="AG21" s="66">
        <v>208</v>
      </c>
      <c r="AH21" s="66">
        <v>230</v>
      </c>
      <c r="AI21" s="66">
        <v>238</v>
      </c>
      <c r="AJ21" s="66">
        <v>299</v>
      </c>
      <c r="AK21" s="66">
        <v>363</v>
      </c>
      <c r="AL21" s="66">
        <v>348</v>
      </c>
      <c r="AM21" s="66">
        <v>371</v>
      </c>
      <c r="AN21" s="66">
        <v>368</v>
      </c>
      <c r="AO21" s="66">
        <v>390</v>
      </c>
      <c r="AP21" s="66">
        <v>379.97549780821925</v>
      </c>
      <c r="AQ21" s="66">
        <v>345.53852986301376</v>
      </c>
      <c r="AR21" s="66">
        <v>311.27309317808221</v>
      </c>
      <c r="AS21" s="66">
        <v>287.22854598360658</v>
      </c>
      <c r="AT21" s="66">
        <v>264.77521421917811</v>
      </c>
      <c r="AU21" s="66">
        <v>249.45960065753422</v>
      </c>
      <c r="AV21" s="66">
        <v>224.507517260274</v>
      </c>
      <c r="AW21" s="66">
        <v>204.23533494535522</v>
      </c>
      <c r="AX21" s="66">
        <v>178.17798887671236</v>
      </c>
      <c r="AY21" s="66">
        <v>166.84044769863016</v>
      </c>
      <c r="AZ21" s="66">
        <v>157.79915583561643</v>
      </c>
      <c r="BA21" s="67">
        <v>141.69835759562844</v>
      </c>
      <c r="BB21" s="68">
        <v>-0.10203348778849375</v>
      </c>
      <c r="BC21" s="68">
        <v>-8.4127733640648295E-2</v>
      </c>
      <c r="BD21" s="68">
        <v>1.5376912202064287E-3</v>
      </c>
    </row>
    <row r="22" spans="1:56">
      <c r="A22" t="s">
        <v>35</v>
      </c>
      <c r="B22" s="66">
        <v>47.766273972602733</v>
      </c>
      <c r="C22" s="66">
        <v>39.076991780821913</v>
      </c>
      <c r="D22" s="66">
        <v>36.559736986301367</v>
      </c>
      <c r="E22" s="66">
        <v>34.582825136612016</v>
      </c>
      <c r="F22" s="66">
        <v>33.861235616438357</v>
      </c>
      <c r="G22" s="66">
        <v>31.899301369863014</v>
      </c>
      <c r="H22" s="66">
        <v>28.538024657534244</v>
      </c>
      <c r="I22" s="66">
        <v>25.471825136612019</v>
      </c>
      <c r="J22" s="66">
        <v>23.356471232876714</v>
      </c>
      <c r="K22" s="66">
        <v>23.37451506849315</v>
      </c>
      <c r="L22" s="66">
        <v>26.882189041095891</v>
      </c>
      <c r="M22" s="66">
        <v>28.217043715846998</v>
      </c>
      <c r="N22" s="66">
        <v>27.102539726027395</v>
      </c>
      <c r="O22" s="66">
        <v>31.397035616438355</v>
      </c>
      <c r="P22" s="66">
        <v>36.225898630136989</v>
      </c>
      <c r="Q22" s="66">
        <v>35.494693989071038</v>
      </c>
      <c r="R22" s="66">
        <v>31.045315068493149</v>
      </c>
      <c r="S22" s="66">
        <v>36.838528767123293</v>
      </c>
      <c r="T22" s="66">
        <v>46.727539726027402</v>
      </c>
      <c r="U22" s="66">
        <v>47.261639344262299</v>
      </c>
      <c r="V22" s="66">
        <v>49.685172602739719</v>
      </c>
      <c r="W22" s="66">
        <v>53.270139726027395</v>
      </c>
      <c r="X22" s="66">
        <v>81.809457534246576</v>
      </c>
      <c r="Y22" s="66">
        <v>100.23185519125683</v>
      </c>
      <c r="Z22" s="66">
        <v>95.674745205479468</v>
      </c>
      <c r="AA22" s="66">
        <v>97.009668493150684</v>
      </c>
      <c r="AB22" s="66">
        <v>90.026528767123295</v>
      </c>
      <c r="AC22" s="66">
        <v>93.252325136612029</v>
      </c>
      <c r="AD22" s="66">
        <v>96.3747397260274</v>
      </c>
      <c r="AE22" s="66">
        <v>101.64715890410957</v>
      </c>
      <c r="AF22" s="66">
        <v>108.79603287671235</v>
      </c>
      <c r="AG22" s="66">
        <v>112.91931693989071</v>
      </c>
      <c r="AH22" s="66">
        <v>123.51423013698633</v>
      </c>
      <c r="AI22" s="66">
        <v>116.75397260273974</v>
      </c>
      <c r="AJ22" s="66">
        <v>104.16662191780823</v>
      </c>
      <c r="AK22" s="66">
        <v>94.952718579234968</v>
      </c>
      <c r="AL22" s="66">
        <v>85.715323287671239</v>
      </c>
      <c r="AM22" s="66">
        <v>114.81660821917808</v>
      </c>
      <c r="AN22" s="66">
        <v>115.61441095890412</v>
      </c>
      <c r="AO22" s="66">
        <v>113.206174863388</v>
      </c>
      <c r="AP22" s="66">
        <v>126.82218082191781</v>
      </c>
      <c r="AQ22" s="66">
        <v>119.71919178082192</v>
      </c>
      <c r="AR22" s="66">
        <v>121.6075095890411</v>
      </c>
      <c r="AS22" s="66">
        <v>108.36340710382512</v>
      </c>
      <c r="AT22" s="66">
        <v>94.896309589041081</v>
      </c>
      <c r="AU22" s="66">
        <v>105.9788493150685</v>
      </c>
      <c r="AV22" s="66">
        <v>110.13627671232878</v>
      </c>
      <c r="AW22" s="66">
        <v>111.68762295081967</v>
      </c>
      <c r="AX22" s="66">
        <v>115.56696986301368</v>
      </c>
      <c r="AY22" s="66">
        <v>120.97278356164384</v>
      </c>
      <c r="AZ22" s="66">
        <v>114.67249574584815</v>
      </c>
      <c r="BA22" s="67">
        <v>78.757065389181165</v>
      </c>
      <c r="BB22" s="68">
        <v>-0.31320004089095055</v>
      </c>
      <c r="BC22" s="68">
        <v>-1.0020036742013683E-2</v>
      </c>
      <c r="BD22" s="68">
        <v>8.5466091515166358E-4</v>
      </c>
    </row>
    <row r="23" spans="1:56">
      <c r="A23" t="s">
        <v>36</v>
      </c>
      <c r="B23" s="66" t="s">
        <v>33</v>
      </c>
      <c r="C23" s="66" t="s">
        <v>33</v>
      </c>
      <c r="D23" s="66" t="s">
        <v>33</v>
      </c>
      <c r="E23" s="66" t="s">
        <v>33</v>
      </c>
      <c r="F23" s="66" t="s">
        <v>33</v>
      </c>
      <c r="G23" s="66" t="s">
        <v>33</v>
      </c>
      <c r="H23" s="66" t="s">
        <v>33</v>
      </c>
      <c r="I23" s="66" t="s">
        <v>33</v>
      </c>
      <c r="J23" s="66" t="s">
        <v>33</v>
      </c>
      <c r="K23" s="66" t="s">
        <v>33</v>
      </c>
      <c r="L23" s="66" t="s">
        <v>33</v>
      </c>
      <c r="M23" s="66" t="s">
        <v>33</v>
      </c>
      <c r="N23" s="66" t="s">
        <v>33</v>
      </c>
      <c r="O23" s="66" t="s">
        <v>33</v>
      </c>
      <c r="P23" s="66" t="s">
        <v>33</v>
      </c>
      <c r="Q23" s="66" t="s">
        <v>33</v>
      </c>
      <c r="R23" s="66" t="s">
        <v>33</v>
      </c>
      <c r="S23" s="66" t="s">
        <v>33</v>
      </c>
      <c r="T23" s="66" t="s">
        <v>33</v>
      </c>
      <c r="U23" s="66" t="s">
        <v>33</v>
      </c>
      <c r="V23" s="66">
        <v>484.76712328767127</v>
      </c>
      <c r="W23" s="66">
        <v>502.79369863013693</v>
      </c>
      <c r="X23" s="66">
        <v>523.06383561643827</v>
      </c>
      <c r="Y23" s="66">
        <v>545.08934426229507</v>
      </c>
      <c r="Z23" s="66">
        <v>556.38767123287676</v>
      </c>
      <c r="AA23" s="66">
        <v>570.74465753424658</v>
      </c>
      <c r="AB23" s="66">
        <v>588.68219178082188</v>
      </c>
      <c r="AC23" s="66">
        <v>568.88251366120221</v>
      </c>
      <c r="AD23" s="66">
        <v>507.35616438356163</v>
      </c>
      <c r="AE23" s="66">
        <v>445.85358904109592</v>
      </c>
      <c r="AF23" s="66">
        <v>450.43887671232881</v>
      </c>
      <c r="AG23" s="66">
        <v>493.12330601092896</v>
      </c>
      <c r="AH23" s="66">
        <v>556.87306849315075</v>
      </c>
      <c r="AI23" s="66">
        <v>558.49142465753425</v>
      </c>
      <c r="AJ23" s="66">
        <v>655.62652054794523</v>
      </c>
      <c r="AK23" s="66">
        <v>740.20792349726776</v>
      </c>
      <c r="AL23" s="66">
        <v>841.49024657534255</v>
      </c>
      <c r="AM23" s="66">
        <v>992.57799999999986</v>
      </c>
      <c r="AN23" s="66">
        <v>1080.6377726027399</v>
      </c>
      <c r="AO23" s="66">
        <v>1247.9324106595134</v>
      </c>
      <c r="AP23" s="66">
        <v>1294.5542530265291</v>
      </c>
      <c r="AQ23" s="66">
        <v>1369.8752460681417</v>
      </c>
      <c r="AR23" s="66">
        <v>1415.0232936392563</v>
      </c>
      <c r="AS23" s="66">
        <v>1485.2467924216435</v>
      </c>
      <c r="AT23" s="66">
        <v>1609.4813725997351</v>
      </c>
      <c r="AU23" s="66">
        <v>1675.7103457649628</v>
      </c>
      <c r="AV23" s="66">
        <v>1684.1450089901957</v>
      </c>
      <c r="AW23" s="66">
        <v>1664.1310341892636</v>
      </c>
      <c r="AX23" s="66">
        <v>1736.7022153836908</v>
      </c>
      <c r="AY23" s="66">
        <v>1709.566794932799</v>
      </c>
      <c r="AZ23" s="66">
        <v>1694.7578857313699</v>
      </c>
      <c r="BA23" s="67">
        <v>1671.5760942402508</v>
      </c>
      <c r="BB23" s="68">
        <v>-1.3678526995680618E-2</v>
      </c>
      <c r="BC23" s="68">
        <v>2.7303436140425408E-2</v>
      </c>
      <c r="BD23" s="68">
        <v>1.813971543237906E-2</v>
      </c>
    </row>
    <row r="24" spans="1:56">
      <c r="A24" t="s">
        <v>37</v>
      </c>
      <c r="B24" s="66" t="s">
        <v>33</v>
      </c>
      <c r="C24" s="66" t="s">
        <v>33</v>
      </c>
      <c r="D24" s="66" t="s">
        <v>33</v>
      </c>
      <c r="E24" s="66" t="s">
        <v>33</v>
      </c>
      <c r="F24" s="66" t="s">
        <v>33</v>
      </c>
      <c r="G24" s="66" t="s">
        <v>33</v>
      </c>
      <c r="H24" s="66">
        <v>6</v>
      </c>
      <c r="I24" s="66">
        <v>33</v>
      </c>
      <c r="J24" s="66">
        <v>32</v>
      </c>
      <c r="K24" s="66">
        <v>35</v>
      </c>
      <c r="L24" s="66">
        <v>189</v>
      </c>
      <c r="M24" s="66">
        <v>279</v>
      </c>
      <c r="N24" s="66">
        <v>287</v>
      </c>
      <c r="O24" s="66">
        <v>356</v>
      </c>
      <c r="P24" s="66">
        <v>407</v>
      </c>
      <c r="Q24" s="66">
        <v>528</v>
      </c>
      <c r="R24" s="66">
        <v>512</v>
      </c>
      <c r="S24" s="66">
        <v>532</v>
      </c>
      <c r="T24" s="66">
        <v>661</v>
      </c>
      <c r="U24" s="66">
        <v>752</v>
      </c>
      <c r="V24" s="66">
        <v>823</v>
      </c>
      <c r="W24" s="66">
        <v>907</v>
      </c>
      <c r="X24" s="66">
        <v>1054</v>
      </c>
      <c r="Y24" s="66">
        <v>1196</v>
      </c>
      <c r="Z24" s="66">
        <v>1567</v>
      </c>
      <c r="AA24" s="66">
        <v>1716</v>
      </c>
      <c r="AB24" s="66">
        <v>1955</v>
      </c>
      <c r="AC24" s="66">
        <v>2217</v>
      </c>
      <c r="AD24" s="66">
        <v>2377</v>
      </c>
      <c r="AE24" s="66">
        <v>2693</v>
      </c>
      <c r="AF24" s="66">
        <v>2903</v>
      </c>
      <c r="AG24" s="66">
        <v>3232</v>
      </c>
      <c r="AH24" s="66">
        <v>3280</v>
      </c>
      <c r="AI24" s="66">
        <v>3138</v>
      </c>
      <c r="AJ24" s="66">
        <v>3139</v>
      </c>
      <c r="AK24" s="66">
        <v>3346.0000000000005</v>
      </c>
      <c r="AL24" s="66">
        <v>3418</v>
      </c>
      <c r="AM24" s="66">
        <v>3332.9999999999995</v>
      </c>
      <c r="AN24" s="66">
        <v>3264</v>
      </c>
      <c r="AO24" s="66">
        <v>3179.8602217965599</v>
      </c>
      <c r="AP24" s="66">
        <v>2960.9327157569378</v>
      </c>
      <c r="AQ24" s="66">
        <v>2772.2383934414383</v>
      </c>
      <c r="AR24" s="66">
        <v>2550.5965776992048</v>
      </c>
      <c r="AS24" s="66">
        <v>2466.2907135492692</v>
      </c>
      <c r="AT24" s="66">
        <v>2349.2022831063196</v>
      </c>
      <c r="AU24" s="66">
        <v>2136.4498138074741</v>
      </c>
      <c r="AV24" s="66">
        <v>2040.1418687716716</v>
      </c>
      <c r="AW24" s="66">
        <v>1916.9994446852679</v>
      </c>
      <c r="AX24" s="66">
        <v>1837.7938665464371</v>
      </c>
      <c r="AY24" s="66">
        <v>1888.713313757185</v>
      </c>
      <c r="AZ24" s="66">
        <v>1947.8523545774292</v>
      </c>
      <c r="BA24" s="67">
        <v>1994.5881268917751</v>
      </c>
      <c r="BB24" s="68">
        <v>2.3993488112442174E-2</v>
      </c>
      <c r="BC24" s="68">
        <v>-4.1012934461535755E-2</v>
      </c>
      <c r="BD24" s="68">
        <v>2.1644997886299363E-2</v>
      </c>
    </row>
    <row r="25" spans="1:56">
      <c r="A25" t="s">
        <v>38</v>
      </c>
      <c r="B25" s="66">
        <v>265.77591780821916</v>
      </c>
      <c r="C25" s="66">
        <v>271.00205479452063</v>
      </c>
      <c r="D25" s="66">
        <v>278.84126027397264</v>
      </c>
      <c r="E25" s="66">
        <v>279.70040983606555</v>
      </c>
      <c r="F25" s="66">
        <v>281.08893150684929</v>
      </c>
      <c r="G25" s="66">
        <v>283.78430136986299</v>
      </c>
      <c r="H25" s="66">
        <v>292.34364383561643</v>
      </c>
      <c r="I25" s="66">
        <v>298.41879781420766</v>
      </c>
      <c r="J25" s="66">
        <v>303.93252054794522</v>
      </c>
      <c r="K25" s="66">
        <v>308.02701369863013</v>
      </c>
      <c r="L25" s="66">
        <v>311.30657534246575</v>
      </c>
      <c r="M25" s="66">
        <v>312.71311475409834</v>
      </c>
      <c r="N25" s="66">
        <v>312.54109589041099</v>
      </c>
      <c r="O25" s="66">
        <v>293.48832876712333</v>
      </c>
      <c r="P25" s="66">
        <v>264.66227397260275</v>
      </c>
      <c r="Q25" s="66">
        <v>250.11915300546451</v>
      </c>
      <c r="R25" s="66">
        <v>253.54093150684932</v>
      </c>
      <c r="S25" s="66">
        <v>255.55731506849318</v>
      </c>
      <c r="T25" s="66">
        <v>252.49158904109586</v>
      </c>
      <c r="U25" s="66">
        <v>248.92904371584697</v>
      </c>
      <c r="V25" s="66">
        <v>235.62789041095888</v>
      </c>
      <c r="W25" s="66">
        <v>223.42671232876714</v>
      </c>
      <c r="X25" s="66">
        <v>210.64942465753424</v>
      </c>
      <c r="Y25" s="66">
        <v>205.44095628415295</v>
      </c>
      <c r="Z25" s="66">
        <v>201.55953424657534</v>
      </c>
      <c r="AA25" s="66">
        <v>169.0478904109589</v>
      </c>
      <c r="AB25" s="66">
        <v>145.91016438356166</v>
      </c>
      <c r="AC25" s="66">
        <v>141.7580601092896</v>
      </c>
      <c r="AD25" s="66">
        <v>144.27679452054795</v>
      </c>
      <c r="AE25" s="66">
        <v>145.3689589041096</v>
      </c>
      <c r="AF25" s="66">
        <v>144.87197260273976</v>
      </c>
      <c r="AG25" s="66">
        <v>142.38158469945355</v>
      </c>
      <c r="AH25" s="66">
        <v>140.72841095890411</v>
      </c>
      <c r="AI25" s="66">
        <v>136.76216438356161</v>
      </c>
      <c r="AJ25" s="66">
        <v>133.14246575342466</v>
      </c>
      <c r="AK25" s="66">
        <v>131.74158469945354</v>
      </c>
      <c r="AL25" s="66">
        <v>130.8926301369863</v>
      </c>
      <c r="AM25" s="66">
        <v>127.86931506849317</v>
      </c>
      <c r="AN25" s="66">
        <v>123.86687671232875</v>
      </c>
      <c r="AO25" s="66">
        <v>119.77710382513659</v>
      </c>
      <c r="AP25" s="66">
        <v>114.35575342465752</v>
      </c>
      <c r="AQ25" s="66">
        <v>105.24841095890412</v>
      </c>
      <c r="AR25" s="66">
        <v>99.904712328767118</v>
      </c>
      <c r="AS25" s="66">
        <v>98.807704918032783</v>
      </c>
      <c r="AT25" s="66">
        <v>93.802904109589036</v>
      </c>
      <c r="AU25" s="66">
        <v>89.539945205479455</v>
      </c>
      <c r="AV25" s="66">
        <v>88.516301369863015</v>
      </c>
      <c r="AW25" s="66">
        <v>83.070491803278685</v>
      </c>
      <c r="AX25" s="66">
        <v>85.982821917808224</v>
      </c>
      <c r="AY25" s="66">
        <v>84.368575342465746</v>
      </c>
      <c r="AZ25" s="66">
        <v>83.494849315068493</v>
      </c>
      <c r="BA25" s="67">
        <v>79.31</v>
      </c>
      <c r="BB25" s="68">
        <v>-5.0121047578359335E-2</v>
      </c>
      <c r="BC25" s="68">
        <v>-3.0963430931062907E-2</v>
      </c>
      <c r="BD25" s="68">
        <v>8.6066128601574069E-4</v>
      </c>
    </row>
    <row r="26" spans="1:56">
      <c r="A26" t="s">
        <v>39</v>
      </c>
      <c r="B26" s="66" t="s">
        <v>33</v>
      </c>
      <c r="C26" s="66" t="s">
        <v>33</v>
      </c>
      <c r="D26" s="66" t="s">
        <v>33</v>
      </c>
      <c r="E26" s="66" t="s">
        <v>33</v>
      </c>
      <c r="F26" s="66" t="s">
        <v>33</v>
      </c>
      <c r="G26" s="66" t="s">
        <v>33</v>
      </c>
      <c r="H26" s="66" t="s">
        <v>33</v>
      </c>
      <c r="I26" s="66" t="s">
        <v>33</v>
      </c>
      <c r="J26" s="66" t="s">
        <v>33</v>
      </c>
      <c r="K26" s="66" t="s">
        <v>33</v>
      </c>
      <c r="L26" s="66" t="s">
        <v>33</v>
      </c>
      <c r="M26" s="66" t="s">
        <v>33</v>
      </c>
      <c r="N26" s="66" t="s">
        <v>33</v>
      </c>
      <c r="O26" s="66" t="s">
        <v>33</v>
      </c>
      <c r="P26" s="66" t="s">
        <v>33</v>
      </c>
      <c r="Q26" s="66" t="s">
        <v>33</v>
      </c>
      <c r="R26" s="66" t="s">
        <v>33</v>
      </c>
      <c r="S26" s="66" t="s">
        <v>33</v>
      </c>
      <c r="T26" s="66" t="s">
        <v>33</v>
      </c>
      <c r="U26" s="66" t="s">
        <v>33</v>
      </c>
      <c r="V26" s="66">
        <v>10862.591671232878</v>
      </c>
      <c r="W26" s="66">
        <v>11246.881643835617</v>
      </c>
      <c r="X26" s="66">
        <v>11416.333424657534</v>
      </c>
      <c r="Y26" s="66">
        <v>11372.755355191257</v>
      </c>
      <c r="Z26" s="66">
        <v>11070.064109589041</v>
      </c>
      <c r="AA26" s="66">
        <v>10342.44312328767</v>
      </c>
      <c r="AB26" s="66">
        <v>9263.6959999999981</v>
      </c>
      <c r="AC26" s="66">
        <v>7978.1863387978146</v>
      </c>
      <c r="AD26" s="66">
        <v>7118.8562739726021</v>
      </c>
      <c r="AE26" s="66">
        <v>6370.724712328768</v>
      </c>
      <c r="AF26" s="66">
        <v>6235.776931506849</v>
      </c>
      <c r="AG26" s="66">
        <v>6061.591967213114</v>
      </c>
      <c r="AH26" s="66">
        <v>6170.6748493150681</v>
      </c>
      <c r="AI26" s="66">
        <v>6109.9982465753428</v>
      </c>
      <c r="AJ26" s="66">
        <v>6118.7800547945217</v>
      </c>
      <c r="AK26" s="66">
        <v>6583.5105040983617</v>
      </c>
      <c r="AL26" s="66">
        <v>7106.5920999999989</v>
      </c>
      <c r="AM26" s="66">
        <v>7755.6803076712322</v>
      </c>
      <c r="AN26" s="66">
        <v>8603.3646395616452</v>
      </c>
      <c r="AO26" s="66">
        <v>9335.6817427322403</v>
      </c>
      <c r="AP26" s="66">
        <v>9598.1018706118703</v>
      </c>
      <c r="AQ26" s="66">
        <v>9819.0892748111783</v>
      </c>
      <c r="AR26" s="66">
        <v>10044.187734794517</v>
      </c>
      <c r="AS26" s="66">
        <v>9951.2811771426313</v>
      </c>
      <c r="AT26" s="66">
        <v>10139.977807515619</v>
      </c>
      <c r="AU26" s="66">
        <v>10366.970550099726</v>
      </c>
      <c r="AV26" s="66">
        <v>10518.791671392875</v>
      </c>
      <c r="AW26" s="66">
        <v>10642.467788601311</v>
      </c>
      <c r="AX26" s="66">
        <v>10780.095889941478</v>
      </c>
      <c r="AY26" s="66">
        <v>10838.381399329972</v>
      </c>
      <c r="AZ26" s="66">
        <v>10980.525978291726</v>
      </c>
      <c r="BA26" s="67">
        <v>11227.418325912568</v>
      </c>
      <c r="BB26" s="68">
        <v>2.2484564774851723E-2</v>
      </c>
      <c r="BC26" s="68">
        <v>1.3546734781441527E-2</v>
      </c>
      <c r="BD26" s="68">
        <v>0.12183840997373099</v>
      </c>
    </row>
    <row r="27" spans="1:56">
      <c r="A27" t="s">
        <v>40</v>
      </c>
      <c r="B27" s="66" t="s">
        <v>33</v>
      </c>
      <c r="C27" s="66" t="s">
        <v>33</v>
      </c>
      <c r="D27" s="66" t="s">
        <v>33</v>
      </c>
      <c r="E27" s="66" t="s">
        <v>33</v>
      </c>
      <c r="F27" s="66" t="s">
        <v>33</v>
      </c>
      <c r="G27" s="66" t="s">
        <v>33</v>
      </c>
      <c r="H27" s="66" t="s">
        <v>33</v>
      </c>
      <c r="I27" s="66" t="s">
        <v>33</v>
      </c>
      <c r="J27" s="66" t="s">
        <v>33</v>
      </c>
      <c r="K27" s="66" t="s">
        <v>33</v>
      </c>
      <c r="L27" s="66" t="s">
        <v>33</v>
      </c>
      <c r="M27" s="66" t="s">
        <v>33</v>
      </c>
      <c r="N27" s="66" t="s">
        <v>33</v>
      </c>
      <c r="O27" s="66" t="s">
        <v>33</v>
      </c>
      <c r="P27" s="66" t="s">
        <v>33</v>
      </c>
      <c r="Q27" s="66" t="s">
        <v>33</v>
      </c>
      <c r="R27" s="66" t="s">
        <v>33</v>
      </c>
      <c r="S27" s="66" t="s">
        <v>33</v>
      </c>
      <c r="T27" s="66" t="s">
        <v>33</v>
      </c>
      <c r="U27" s="66" t="s">
        <v>33</v>
      </c>
      <c r="V27" s="66">
        <v>142.22465753424657</v>
      </c>
      <c r="W27" s="66">
        <v>137.56986301369864</v>
      </c>
      <c r="X27" s="66">
        <v>135.43013698630133</v>
      </c>
      <c r="Y27" s="66">
        <v>120.10109289617486</v>
      </c>
      <c r="Z27" s="66">
        <v>121.03013698630136</v>
      </c>
      <c r="AA27" s="66">
        <v>119.52054794520546</v>
      </c>
      <c r="AB27" s="66">
        <v>113.0958904109589</v>
      </c>
      <c r="AC27" s="66">
        <v>108.79781420765029</v>
      </c>
      <c r="AD27" s="66">
        <v>91.597808219178077</v>
      </c>
      <c r="AE27" s="66">
        <v>86.608767123287677</v>
      </c>
      <c r="AF27" s="66">
        <v>83.863013698630127</v>
      </c>
      <c r="AG27" s="66">
        <v>89.657103825136616</v>
      </c>
      <c r="AH27" s="66">
        <v>108.353698630137</v>
      </c>
      <c r="AI27" s="66">
        <v>128.63698630136986</v>
      </c>
      <c r="AJ27" s="66">
        <v>142.64438356164388</v>
      </c>
      <c r="AK27" s="66">
        <v>141.80857923497268</v>
      </c>
      <c r="AL27" s="66">
        <v>159.29</v>
      </c>
      <c r="AM27" s="66">
        <v>178.91000000000003</v>
      </c>
      <c r="AN27" s="66">
        <v>199.67999999999998</v>
      </c>
      <c r="AO27" s="66">
        <v>193.08693989071037</v>
      </c>
      <c r="AP27" s="66">
        <v>192.64</v>
      </c>
      <c r="AQ27" s="66">
        <v>186.64</v>
      </c>
      <c r="AR27" s="66">
        <v>199.28</v>
      </c>
      <c r="AS27" s="66">
        <v>211.32027322404372</v>
      </c>
      <c r="AT27" s="66">
        <v>213.86999999999995</v>
      </c>
      <c r="AU27" s="66">
        <v>219.86999999999998</v>
      </c>
      <c r="AV27" s="66">
        <v>219.86999999999998</v>
      </c>
      <c r="AW27" s="66">
        <v>228.51202185792351</v>
      </c>
      <c r="AX27" s="66">
        <v>240.01919041157848</v>
      </c>
      <c r="AY27" s="66">
        <v>248.77902758932612</v>
      </c>
      <c r="AZ27" s="66">
        <v>260.82477702397097</v>
      </c>
      <c r="BA27" s="67">
        <v>260.89990978989243</v>
      </c>
      <c r="BB27" s="68">
        <v>2.8805839222312279E-4</v>
      </c>
      <c r="BC27" s="68">
        <v>3.0766362389057278E-2</v>
      </c>
      <c r="BD27" s="68">
        <v>2.8312501813284523E-3</v>
      </c>
    </row>
    <row r="28" spans="1:56">
      <c r="A28" t="s">
        <v>41</v>
      </c>
      <c r="B28" s="66">
        <v>1.7398356164383564</v>
      </c>
      <c r="C28" s="66">
        <v>1.6155616438356164</v>
      </c>
      <c r="D28" s="66">
        <v>1.8433972602739723</v>
      </c>
      <c r="E28" s="66">
        <v>1.735081967213115</v>
      </c>
      <c r="F28" s="66">
        <v>1.7921095890410961</v>
      </c>
      <c r="G28" s="66">
        <v>3.5191232876712326</v>
      </c>
      <c r="H28" s="66">
        <v>4.8999452054794519</v>
      </c>
      <c r="I28" s="66">
        <v>7.8619672131147542</v>
      </c>
      <c r="J28" s="66">
        <v>8.8254246575342457</v>
      </c>
      <c r="K28" s="66">
        <v>9.762410958904109</v>
      </c>
      <c r="L28" s="66">
        <v>33.859397260273973</v>
      </c>
      <c r="M28" s="66">
        <v>254.43224043715844</v>
      </c>
      <c r="N28" s="66">
        <v>798.63342465753431</v>
      </c>
      <c r="O28" s="66">
        <v>1127.2792328767123</v>
      </c>
      <c r="P28" s="66">
        <v>1623.3987945205481</v>
      </c>
      <c r="Q28" s="66">
        <v>1676.1385792349727</v>
      </c>
      <c r="R28" s="66">
        <v>1867.7111232876712</v>
      </c>
      <c r="S28" s="66">
        <v>2166.7166027397261</v>
      </c>
      <c r="T28" s="66">
        <v>2422.0737534246573</v>
      </c>
      <c r="U28" s="66">
        <v>2652.1277595628412</v>
      </c>
      <c r="V28" s="66">
        <v>2695.4223561643835</v>
      </c>
      <c r="W28" s="66">
        <v>2690.9876164383559</v>
      </c>
      <c r="X28" s="66">
        <v>2612.3218630136985</v>
      </c>
      <c r="Y28" s="66">
        <v>2413.9010928961748</v>
      </c>
      <c r="Z28" s="66">
        <v>1943.2941369863011</v>
      </c>
      <c r="AA28" s="66">
        <v>1932.8096438356163</v>
      </c>
      <c r="AB28" s="66">
        <v>1933.555397260274</v>
      </c>
      <c r="AC28" s="66">
        <v>1995.8924590163931</v>
      </c>
      <c r="AD28" s="66">
        <v>2134.8367123287671</v>
      </c>
      <c r="AE28" s="66">
        <v>2694.4375890410956</v>
      </c>
      <c r="AF28" s="66">
        <v>2769.1562739726023</v>
      </c>
      <c r="AG28" s="66">
        <v>2755.0978142076501</v>
      </c>
      <c r="AH28" s="66">
        <v>2721.4492054794523</v>
      </c>
      <c r="AI28" s="66">
        <v>2834.5276712328741</v>
      </c>
      <c r="AJ28" s="66">
        <v>2931.5167123287674</v>
      </c>
      <c r="AK28" s="66">
        <v>2695.6278527792424</v>
      </c>
      <c r="AL28" s="66">
        <v>2503.2178981773022</v>
      </c>
      <c r="AM28" s="66">
        <v>2490.4373795613769</v>
      </c>
      <c r="AN28" s="66">
        <v>2283.2624281116064</v>
      </c>
      <c r="AO28" s="66">
        <v>2052.2165982904362</v>
      </c>
      <c r="AP28" s="66">
        <v>1834.0763798887776</v>
      </c>
      <c r="AQ28" s="66">
        <v>1658.8213751236469</v>
      </c>
      <c r="AR28" s="66">
        <v>1651.2422276086011</v>
      </c>
      <c r="AS28" s="66">
        <v>1548.7962723016863</v>
      </c>
      <c r="AT28" s="66">
        <v>1468.8879117512279</v>
      </c>
      <c r="AU28" s="66">
        <v>1355.5465767767421</v>
      </c>
      <c r="AV28" s="66">
        <v>1111.8552098269768</v>
      </c>
      <c r="AW28" s="66">
        <v>946.29050541129754</v>
      </c>
      <c r="AX28" s="66">
        <v>864.46828619993425</v>
      </c>
      <c r="AY28" s="66">
        <v>852.45963820564566</v>
      </c>
      <c r="AZ28" s="66">
        <v>963.41553065426001</v>
      </c>
      <c r="BA28" s="67">
        <v>1012.6090005420128</v>
      </c>
      <c r="BB28" s="68">
        <v>5.1061528823751923E-2</v>
      </c>
      <c r="BC28" s="68">
        <v>-6.235245143241086E-2</v>
      </c>
      <c r="BD28" s="68">
        <v>1.0988694548450417E-2</v>
      </c>
    </row>
    <row r="29" spans="1:56">
      <c r="A29" t="s">
        <v>42</v>
      </c>
      <c r="B29" s="66">
        <v>4857.7599999999993</v>
      </c>
      <c r="C29" s="66">
        <v>5302</v>
      </c>
      <c r="D29" s="66">
        <v>5762</v>
      </c>
      <c r="E29" s="66">
        <v>6167.1038251366117</v>
      </c>
      <c r="F29" s="66">
        <v>6566</v>
      </c>
      <c r="G29" s="66">
        <v>7126.7463013698634</v>
      </c>
      <c r="H29" s="66">
        <v>7610.4591780821929</v>
      </c>
      <c r="I29" s="66">
        <v>8064.1284153005463</v>
      </c>
      <c r="J29" s="66">
        <v>8664.4219178082203</v>
      </c>
      <c r="K29" s="66">
        <v>9270.4054794520544</v>
      </c>
      <c r="L29" s="66">
        <v>9915.9843835616448</v>
      </c>
      <c r="M29" s="66">
        <v>10465.595901639346</v>
      </c>
      <c r="N29" s="66">
        <v>11009.914246575343</v>
      </c>
      <c r="O29" s="66">
        <v>11530.754246575343</v>
      </c>
      <c r="P29" s="66">
        <v>11805.424657534246</v>
      </c>
      <c r="Q29" s="66">
        <v>12116.414480874319</v>
      </c>
      <c r="R29" s="66">
        <v>12260.252876712331</v>
      </c>
      <c r="S29" s="66">
        <v>12329.785479452054</v>
      </c>
      <c r="T29" s="66">
        <v>12403.434246575343</v>
      </c>
      <c r="U29" s="66">
        <v>12296.677049180327</v>
      </c>
      <c r="V29" s="66" t="s">
        <v>33</v>
      </c>
      <c r="W29" s="66" t="s">
        <v>33</v>
      </c>
      <c r="X29" s="66" t="s">
        <v>33</v>
      </c>
      <c r="Y29" s="66" t="s">
        <v>33</v>
      </c>
      <c r="Z29" s="66" t="s">
        <v>33</v>
      </c>
      <c r="AA29" s="66" t="s">
        <v>33</v>
      </c>
      <c r="AB29" s="66" t="s">
        <v>33</v>
      </c>
      <c r="AC29" s="66" t="s">
        <v>33</v>
      </c>
      <c r="AD29" s="66" t="s">
        <v>33</v>
      </c>
      <c r="AE29" s="66" t="s">
        <v>33</v>
      </c>
      <c r="AF29" s="66" t="s">
        <v>33</v>
      </c>
      <c r="AG29" s="66" t="s">
        <v>33</v>
      </c>
      <c r="AH29" s="66" t="s">
        <v>33</v>
      </c>
      <c r="AI29" s="66" t="s">
        <v>33</v>
      </c>
      <c r="AJ29" s="66" t="s">
        <v>33</v>
      </c>
      <c r="AK29" s="66" t="s">
        <v>33</v>
      </c>
      <c r="AL29" s="66" t="s">
        <v>33</v>
      </c>
      <c r="AM29" s="66" t="s">
        <v>33</v>
      </c>
      <c r="AN29" s="66" t="s">
        <v>33</v>
      </c>
      <c r="AO29" s="66" t="s">
        <v>33</v>
      </c>
      <c r="AP29" s="66" t="s">
        <v>33</v>
      </c>
      <c r="AQ29" s="66" t="s">
        <v>33</v>
      </c>
      <c r="AR29" s="66" t="s">
        <v>33</v>
      </c>
      <c r="AS29" s="66" t="s">
        <v>33</v>
      </c>
      <c r="AT29" s="66" t="s">
        <v>33</v>
      </c>
      <c r="AU29" s="66" t="s">
        <v>33</v>
      </c>
      <c r="AV29" s="66" t="s">
        <v>33</v>
      </c>
      <c r="AW29" s="66" t="s">
        <v>33</v>
      </c>
      <c r="AX29" s="66" t="s">
        <v>33</v>
      </c>
      <c r="AY29" s="66" t="s">
        <v>33</v>
      </c>
      <c r="AZ29" s="66" t="s">
        <v>33</v>
      </c>
      <c r="BA29" s="67" t="s">
        <v>33</v>
      </c>
      <c r="BB29" s="68" t="s">
        <v>33</v>
      </c>
      <c r="BC29" s="68" t="s">
        <v>33</v>
      </c>
      <c r="BD29" s="68" t="s">
        <v>33</v>
      </c>
    </row>
    <row r="30" spans="1:56">
      <c r="A30" t="s">
        <v>43</v>
      </c>
      <c r="B30" s="66" t="s">
        <v>33</v>
      </c>
      <c r="C30" s="66" t="s">
        <v>33</v>
      </c>
      <c r="D30" s="66" t="s">
        <v>33</v>
      </c>
      <c r="E30" s="66" t="s">
        <v>33</v>
      </c>
      <c r="F30" s="66" t="s">
        <v>33</v>
      </c>
      <c r="G30" s="66" t="s">
        <v>33</v>
      </c>
      <c r="H30" s="66" t="s">
        <v>33</v>
      </c>
      <c r="I30" s="66" t="s">
        <v>33</v>
      </c>
      <c r="J30" s="66" t="s">
        <v>33</v>
      </c>
      <c r="K30" s="66" t="s">
        <v>33</v>
      </c>
      <c r="L30" s="66" t="s">
        <v>33</v>
      </c>
      <c r="M30" s="66" t="s">
        <v>33</v>
      </c>
      <c r="N30" s="66" t="s">
        <v>33</v>
      </c>
      <c r="O30" s="66" t="s">
        <v>33</v>
      </c>
      <c r="P30" s="66" t="s">
        <v>33</v>
      </c>
      <c r="Q30" s="66" t="s">
        <v>33</v>
      </c>
      <c r="R30" s="66" t="s">
        <v>33</v>
      </c>
      <c r="S30" s="66" t="s">
        <v>33</v>
      </c>
      <c r="T30" s="66" t="s">
        <v>33</v>
      </c>
      <c r="U30" s="66" t="s">
        <v>33</v>
      </c>
      <c r="V30" s="66">
        <v>54.608219178082194</v>
      </c>
      <c r="W30" s="66">
        <v>60.62191780821918</v>
      </c>
      <c r="X30" s="66">
        <v>64.271232876712332</v>
      </c>
      <c r="Y30" s="66">
        <v>60.355191256830608</v>
      </c>
      <c r="Z30" s="66">
        <v>66.484931506849307</v>
      </c>
      <c r="AA30" s="66">
        <v>68.9945205479452</v>
      </c>
      <c r="AB30" s="66">
        <v>68.739726027397268</v>
      </c>
      <c r="AC30" s="66">
        <v>79.37158469945355</v>
      </c>
      <c r="AD30" s="66">
        <v>93.575068493150695</v>
      </c>
      <c r="AE30" s="66">
        <v>124.28575342465753</v>
      </c>
      <c r="AF30" s="66">
        <v>172.29342465753422</v>
      </c>
      <c r="AG30" s="66">
        <v>173.54016393442623</v>
      </c>
      <c r="AH30" s="66">
        <v>181.50739726027399</v>
      </c>
      <c r="AI30" s="66">
        <v>191.45397260273973</v>
      </c>
      <c r="AJ30" s="66">
        <v>190.87671232876713</v>
      </c>
      <c r="AK30" s="66">
        <v>158.77049180327867</v>
      </c>
      <c r="AL30" s="66">
        <v>152.7858904109589</v>
      </c>
      <c r="AM30" s="66">
        <v>152.99287671232878</v>
      </c>
      <c r="AN30" s="66">
        <v>150.58232876712327</v>
      </c>
      <c r="AO30" s="66">
        <v>138.41284153005466</v>
      </c>
      <c r="AP30" s="66">
        <v>114.78808219178083</v>
      </c>
      <c r="AQ30" s="66">
        <v>113.87260273972603</v>
      </c>
      <c r="AR30" s="66">
        <v>103.8127501369863</v>
      </c>
      <c r="AS30" s="66">
        <v>101.83087431693988</v>
      </c>
      <c r="AT30" s="66">
        <v>95.210136986301364</v>
      </c>
      <c r="AU30" s="66">
        <v>77.715475068493149</v>
      </c>
      <c r="AV30" s="66">
        <v>76.578904109589047</v>
      </c>
      <c r="AW30" s="66">
        <v>67.728688524590154</v>
      </c>
      <c r="AX30" s="66">
        <v>61.121499999999997</v>
      </c>
      <c r="AY30" s="66">
        <v>59.105499999999999</v>
      </c>
      <c r="AZ30" s="66">
        <v>57.222200000000001</v>
      </c>
      <c r="BA30" s="67">
        <v>55.4681</v>
      </c>
      <c r="BB30" s="68">
        <v>-3.0654186661820071E-2</v>
      </c>
      <c r="BC30" s="68">
        <v>-6.7246741063688109E-2</v>
      </c>
      <c r="BD30" s="68">
        <v>6.0193224409090538E-4</v>
      </c>
    </row>
    <row r="31" spans="1:56">
      <c r="A31" t="s">
        <v>44</v>
      </c>
      <c r="B31" s="66">
        <v>470.47194520547953</v>
      </c>
      <c r="C31" s="66">
        <v>486.67797260273971</v>
      </c>
      <c r="D31" s="66">
        <v>506.99183561643844</v>
      </c>
      <c r="E31" s="66">
        <v>517.63767759562847</v>
      </c>
      <c r="F31" s="66">
        <v>530.04495890410965</v>
      </c>
      <c r="G31" s="66">
        <v>528.23695890410966</v>
      </c>
      <c r="H31" s="66">
        <v>509.31172602739724</v>
      </c>
      <c r="I31" s="66">
        <v>504.36866120218576</v>
      </c>
      <c r="J31" s="66">
        <v>509.14263013698633</v>
      </c>
      <c r="K31" s="66">
        <v>509.97432876712332</v>
      </c>
      <c r="L31" s="66">
        <v>507.72306849315072</v>
      </c>
      <c r="M31" s="66">
        <v>494.31199453551915</v>
      </c>
      <c r="N31" s="66">
        <v>481.74424657534246</v>
      </c>
      <c r="O31" s="66">
        <v>489.99369863013709</v>
      </c>
      <c r="P31" s="66">
        <v>508.77394520547949</v>
      </c>
      <c r="Q31" s="66">
        <v>484.20893442622958</v>
      </c>
      <c r="R31" s="66">
        <v>470.33641095890414</v>
      </c>
      <c r="S31" s="66">
        <v>493.03931506849312</v>
      </c>
      <c r="T31" s="66">
        <v>530.10690410958921</v>
      </c>
      <c r="U31" s="66">
        <v>531.81248633879784</v>
      </c>
      <c r="V31" s="66">
        <v>754.12558904109585</v>
      </c>
      <c r="W31" s="66">
        <v>758.11860273972627</v>
      </c>
      <c r="X31" s="66">
        <v>735.71849315068482</v>
      </c>
      <c r="Y31" s="66">
        <v>712.77759562841527</v>
      </c>
      <c r="Z31" s="66">
        <v>691.31969863013694</v>
      </c>
      <c r="AA31" s="66">
        <v>681.85389041095891</v>
      </c>
      <c r="AB31" s="66">
        <v>680.06046575342498</v>
      </c>
      <c r="AC31" s="66">
        <v>642.1549453551911</v>
      </c>
      <c r="AD31" s="66">
        <v>597.25361643835618</v>
      </c>
      <c r="AE31" s="66">
        <v>605.24605479452077</v>
      </c>
      <c r="AF31" s="66">
        <v>572.04021917808222</v>
      </c>
      <c r="AG31" s="66">
        <v>543.24368852459031</v>
      </c>
      <c r="AH31" s="66">
        <v>521.37090958904105</v>
      </c>
      <c r="AI31" s="66">
        <v>502.94098082191789</v>
      </c>
      <c r="AJ31" s="66">
        <v>471.62426301369857</v>
      </c>
      <c r="AK31" s="66">
        <v>452.5039398907104</v>
      </c>
      <c r="AL31" s="66">
        <v>452.51727123287668</v>
      </c>
      <c r="AM31" s="66">
        <v>486.64072328767134</v>
      </c>
      <c r="AN31" s="66">
        <v>494.7424657534246</v>
      </c>
      <c r="AO31" s="66">
        <v>481.73409562841528</v>
      </c>
      <c r="AP31" s="66">
        <v>454.41910606027409</v>
      </c>
      <c r="AQ31" s="66">
        <v>445.02851293150678</v>
      </c>
      <c r="AR31" s="66">
        <v>442.09541999999999</v>
      </c>
      <c r="AS31" s="66">
        <v>420.22308508196733</v>
      </c>
      <c r="AT31" s="66">
        <v>409.16390043835622</v>
      </c>
      <c r="AU31" s="66">
        <v>393.66983630136986</v>
      </c>
      <c r="AV31" s="66">
        <v>393.86411879452055</v>
      </c>
      <c r="AW31" s="66">
        <v>389.52169114754099</v>
      </c>
      <c r="AX31" s="66">
        <v>397.49274695890409</v>
      </c>
      <c r="AY31" s="66">
        <v>387.99756358904102</v>
      </c>
      <c r="AZ31" s="66">
        <v>378.71029160834979</v>
      </c>
      <c r="BA31" s="67">
        <v>367.41211900053827</v>
      </c>
      <c r="BB31" s="68">
        <v>-2.9833286441277251E-2</v>
      </c>
      <c r="BC31" s="68">
        <v>-1.8059772161853616E-2</v>
      </c>
      <c r="BD31" s="68">
        <v>3.9871061257946237E-3</v>
      </c>
    </row>
    <row r="32" spans="1:56">
      <c r="A32" s="69" t="s">
        <v>45</v>
      </c>
      <c r="B32" s="70">
        <v>5643.5139726027382</v>
      </c>
      <c r="C32" s="70">
        <v>6100.3725808219178</v>
      </c>
      <c r="D32" s="70">
        <v>6586.2362301369858</v>
      </c>
      <c r="E32" s="70">
        <v>7000.759819672131</v>
      </c>
      <c r="F32" s="70">
        <v>7412.787235616438</v>
      </c>
      <c r="G32" s="70">
        <v>7974.1859863013706</v>
      </c>
      <c r="H32" s="70">
        <v>8451.5525178082207</v>
      </c>
      <c r="I32" s="70">
        <v>8935.2496666666684</v>
      </c>
      <c r="J32" s="70">
        <v>9544.6789643835618</v>
      </c>
      <c r="K32" s="70">
        <v>10158.543747945205</v>
      </c>
      <c r="L32" s="70">
        <v>10987.755613698633</v>
      </c>
      <c r="M32" s="70">
        <v>11838.270295081969</v>
      </c>
      <c r="N32" s="70">
        <v>12926.935553424659</v>
      </c>
      <c r="O32" s="70">
        <v>13836.912542465758</v>
      </c>
      <c r="P32" s="70">
        <v>14653.485569863009</v>
      </c>
      <c r="Q32" s="70">
        <v>15096.375841530056</v>
      </c>
      <c r="R32" s="70">
        <v>15409.886657534251</v>
      </c>
      <c r="S32" s="70">
        <v>15847.937241095889</v>
      </c>
      <c r="T32" s="70">
        <v>16358.834032876715</v>
      </c>
      <c r="U32" s="70">
        <v>16575.807978142075</v>
      </c>
      <c r="V32" s="70">
        <v>16435.570487671237</v>
      </c>
      <c r="W32" s="70">
        <v>16923.059235616434</v>
      </c>
      <c r="X32" s="70">
        <v>17212.271841095891</v>
      </c>
      <c r="Y32" s="70">
        <v>17102.630625683058</v>
      </c>
      <c r="Z32" s="70">
        <v>16693.025923287671</v>
      </c>
      <c r="AA32" s="70">
        <v>16073.755449315067</v>
      </c>
      <c r="AB32" s="70">
        <v>15220.486939726026</v>
      </c>
      <c r="AC32" s="70">
        <v>14209.833226775954</v>
      </c>
      <c r="AD32" s="70">
        <v>13536.531260273976</v>
      </c>
      <c r="AE32" s="70">
        <v>13645.594336986302</v>
      </c>
      <c r="AF32" s="70">
        <v>13811.305265753424</v>
      </c>
      <c r="AG32" s="70">
        <v>13994.844344262297</v>
      </c>
      <c r="AH32" s="70">
        <v>14216.778345205481</v>
      </c>
      <c r="AI32" s="70">
        <v>14186.261035616437</v>
      </c>
      <c r="AJ32" s="70">
        <v>14465.096364383562</v>
      </c>
      <c r="AK32" s="70">
        <v>14989.308567260117</v>
      </c>
      <c r="AL32" s="70">
        <v>15498.656702286891</v>
      </c>
      <c r="AM32" s="70">
        <v>16310.964799561374</v>
      </c>
      <c r="AN32" s="70">
        <v>16991.684895070513</v>
      </c>
      <c r="AO32" s="70">
        <v>17560.561817741043</v>
      </c>
      <c r="AP32" s="70">
        <v>17515.584442330688</v>
      </c>
      <c r="AQ32" s="70">
        <v>17582.238222649881</v>
      </c>
      <c r="AR32" s="70">
        <v>17794.585894316919</v>
      </c>
      <c r="AS32" s="70">
        <v>17573.903600142006</v>
      </c>
      <c r="AT32" s="70">
        <v>17753.518196479748</v>
      </c>
      <c r="AU32" s="70">
        <v>17694.168883407809</v>
      </c>
      <c r="AV32" s="70">
        <v>17387.203836132401</v>
      </c>
      <c r="AW32" s="70">
        <v>17126.542055810642</v>
      </c>
      <c r="AX32" s="70">
        <v>17174.409955551611</v>
      </c>
      <c r="AY32" s="70">
        <v>17206.206400171097</v>
      </c>
      <c r="AZ32" s="70">
        <v>17479.299970838434</v>
      </c>
      <c r="BA32" s="70">
        <v>17716.132044717036</v>
      </c>
      <c r="BB32" s="71">
        <v>1.3549288259468106E-2</v>
      </c>
      <c r="BC32" s="71">
        <v>-2.0734872083494338E-4</v>
      </c>
      <c r="BD32" s="71">
        <v>0.19225304487241002</v>
      </c>
    </row>
    <row r="33" spans="1:56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7"/>
      <c r="BB33" s="68"/>
      <c r="BC33" s="68"/>
      <c r="BD33" s="68"/>
    </row>
    <row r="34" spans="1:56">
      <c r="A34" t="s">
        <v>46</v>
      </c>
      <c r="B34" s="66">
        <v>1908</v>
      </c>
      <c r="C34" s="66">
        <v>2132</v>
      </c>
      <c r="D34" s="66">
        <v>2603</v>
      </c>
      <c r="E34" s="66">
        <v>2840</v>
      </c>
      <c r="F34" s="66">
        <v>3376</v>
      </c>
      <c r="G34" s="66">
        <v>3847.6597260273975</v>
      </c>
      <c r="H34" s="66">
        <v>4572.4219178082194</v>
      </c>
      <c r="I34" s="66">
        <v>5058.9573770491806</v>
      </c>
      <c r="J34" s="66">
        <v>5907.3758904109591</v>
      </c>
      <c r="K34" s="66">
        <v>6060.3013698630139</v>
      </c>
      <c r="L34" s="66">
        <v>5386.6191780821919</v>
      </c>
      <c r="M34" s="66">
        <v>5918.1912568306016</v>
      </c>
      <c r="N34" s="66">
        <v>5713.9589041095887</v>
      </c>
      <c r="O34" s="66">
        <v>5302.0547945205481</v>
      </c>
      <c r="P34" s="66">
        <v>3217.5890410958905</v>
      </c>
      <c r="Q34" s="66">
        <v>1478.9617486338798</v>
      </c>
      <c r="R34" s="66">
        <v>1321.0312328767122</v>
      </c>
      <c r="S34" s="66">
        <v>2396.9243835616439</v>
      </c>
      <c r="T34" s="66">
        <v>2453.5846575342466</v>
      </c>
      <c r="U34" s="66">
        <v>2042.5355191256831</v>
      </c>
      <c r="V34" s="66">
        <v>2205.205479452055</v>
      </c>
      <c r="W34" s="66">
        <v>2054.2383561643837</v>
      </c>
      <c r="X34" s="66">
        <v>2342.4383561643835</v>
      </c>
      <c r="Y34" s="66">
        <v>2349.4808743169397</v>
      </c>
      <c r="Z34" s="66">
        <v>2894.3419178082195</v>
      </c>
      <c r="AA34" s="66">
        <v>3270.1780821917805</v>
      </c>
      <c r="AB34" s="66">
        <v>3499.5616438356165</v>
      </c>
      <c r="AC34" s="66">
        <v>3523.0163934426228</v>
      </c>
      <c r="AD34" s="66">
        <v>3712.1643835616437</v>
      </c>
      <c r="AE34" s="66">
        <v>3730.027397260274</v>
      </c>
      <c r="AF34" s="66">
        <v>3743.7742465753427</v>
      </c>
      <c r="AG34" s="66">
        <v>3758.5792349726776</v>
      </c>
      <c r="AH34" s="66">
        <v>3776.4630136986302</v>
      </c>
      <c r="AI34" s="66">
        <v>3854.7479452054795</v>
      </c>
      <c r="AJ34" s="66">
        <v>3603.3561643835615</v>
      </c>
      <c r="AK34" s="66">
        <v>3851.959081</v>
      </c>
      <c r="AL34" s="66">
        <v>3825.0432049999999</v>
      </c>
      <c r="AM34" s="66">
        <v>3617.8771779999997</v>
      </c>
      <c r="AN34" s="66">
        <v>4084.700973</v>
      </c>
      <c r="AO34" s="66">
        <v>4217.4654430000001</v>
      </c>
      <c r="AP34" s="66">
        <v>4217.8794520000001</v>
      </c>
      <c r="AQ34" s="66">
        <v>4293.4400960000003</v>
      </c>
      <c r="AR34" s="66">
        <v>4358.8496028630143</v>
      </c>
      <c r="AS34" s="66">
        <v>4420.8743605519121</v>
      </c>
      <c r="AT34" s="66">
        <v>4292.0576849315066</v>
      </c>
      <c r="AU34" s="66">
        <v>4416.6458219178085</v>
      </c>
      <c r="AV34" s="66">
        <v>4465.2341095890433</v>
      </c>
      <c r="AW34" s="66">
        <v>3818.8458469945353</v>
      </c>
      <c r="AX34" s="66">
        <v>3614.6372602739725</v>
      </c>
      <c r="AY34" s="66">
        <v>3725.2735616438358</v>
      </c>
      <c r="AZ34" s="66">
        <v>3897.0670170730696</v>
      </c>
      <c r="BA34" s="67">
        <v>4599.8794109862956</v>
      </c>
      <c r="BB34" s="68">
        <v>0.18034393322829745</v>
      </c>
      <c r="BC34" s="68">
        <v>-7.8796196420696241E-3</v>
      </c>
      <c r="BD34" s="68">
        <v>4.9917263010677004E-2</v>
      </c>
    </row>
    <row r="35" spans="1:56">
      <c r="A35" t="s">
        <v>47</v>
      </c>
      <c r="B35" s="66">
        <v>1313</v>
      </c>
      <c r="C35" s="66">
        <v>1392</v>
      </c>
      <c r="D35" s="66">
        <v>1228</v>
      </c>
      <c r="E35" s="66">
        <v>1503</v>
      </c>
      <c r="F35" s="66">
        <v>1521</v>
      </c>
      <c r="G35" s="66">
        <v>1549</v>
      </c>
      <c r="H35" s="66">
        <v>1694</v>
      </c>
      <c r="I35" s="66">
        <v>1466</v>
      </c>
      <c r="J35" s="66">
        <v>2018</v>
      </c>
      <c r="K35" s="66">
        <v>1977.0383561643835</v>
      </c>
      <c r="L35" s="66">
        <v>2270.5589041095891</v>
      </c>
      <c r="M35" s="66">
        <v>2422.2677595628415</v>
      </c>
      <c r="N35" s="66">
        <v>2358.1205479452055</v>
      </c>
      <c r="O35" s="66">
        <v>2573.5506849315066</v>
      </c>
      <c r="P35" s="66">
        <v>3488.5506849315066</v>
      </c>
      <c r="Q35" s="66">
        <v>2657.5191256830599</v>
      </c>
      <c r="R35" s="66">
        <v>906.90684931506848</v>
      </c>
      <c r="S35" s="66">
        <v>988.1808219178082</v>
      </c>
      <c r="T35" s="66">
        <v>1105.7287671232875</v>
      </c>
      <c r="U35" s="66">
        <v>1227.983606557377</v>
      </c>
      <c r="V35" s="66">
        <v>1425.2920547945205</v>
      </c>
      <c r="W35" s="66">
        <v>1899.4186301369864</v>
      </c>
      <c r="X35" s="66">
        <v>2391.2772602739724</v>
      </c>
      <c r="Y35" s="66">
        <v>2782.1508196721311</v>
      </c>
      <c r="Z35" s="66">
        <v>2838.2597260273974</v>
      </c>
      <c r="AA35" s="66">
        <v>2148.9479452054793</v>
      </c>
      <c r="AB35" s="66">
        <v>285.35616438356163</v>
      </c>
      <c r="AC35" s="66">
        <v>531.2612021857924</v>
      </c>
      <c r="AD35" s="66">
        <v>455.27561643835617</v>
      </c>
      <c r="AE35" s="66">
        <v>505.27561643835617</v>
      </c>
      <c r="AF35" s="66">
        <v>530.27561643835611</v>
      </c>
      <c r="AG35" s="66">
        <v>580.2612021857924</v>
      </c>
      <c r="AH35" s="66">
        <v>1165.8268493150686</v>
      </c>
      <c r="AI35" s="66">
        <v>2120.8268493150686</v>
      </c>
      <c r="AJ35" s="66">
        <v>2609.8268493150686</v>
      </c>
      <c r="AK35" s="66">
        <v>2613</v>
      </c>
      <c r="AL35" s="66">
        <v>2522</v>
      </c>
      <c r="AM35" s="66">
        <v>2116</v>
      </c>
      <c r="AN35" s="66">
        <v>1344</v>
      </c>
      <c r="AO35" s="66">
        <v>2030</v>
      </c>
      <c r="AP35" s="66">
        <v>1833</v>
      </c>
      <c r="AQ35" s="66">
        <v>1999</v>
      </c>
      <c r="AR35" s="66">
        <v>2143.2118</v>
      </c>
      <c r="AS35" s="66">
        <v>2428</v>
      </c>
      <c r="AT35" s="66">
        <v>2451.712</v>
      </c>
      <c r="AU35" s="66">
        <v>2490.0410000000002</v>
      </c>
      <c r="AV35" s="66">
        <v>2801.11</v>
      </c>
      <c r="AW35" s="66">
        <v>3116</v>
      </c>
      <c r="AX35" s="66">
        <v>3141</v>
      </c>
      <c r="AY35" s="66">
        <v>3285.2876712328766</v>
      </c>
      <c r="AZ35" s="66">
        <v>4031.0137</v>
      </c>
      <c r="BA35" s="67">
        <v>4465.1365999999998</v>
      </c>
      <c r="BB35" s="68">
        <v>0.10769571435591985</v>
      </c>
      <c r="BC35" s="68">
        <v>8.1994818280775927E-2</v>
      </c>
      <c r="BD35" s="68">
        <v>4.8455052432126486E-2</v>
      </c>
    </row>
    <row r="36" spans="1:56">
      <c r="A36" t="s">
        <v>48</v>
      </c>
      <c r="B36" s="66">
        <v>2371</v>
      </c>
      <c r="C36" s="66">
        <v>2505</v>
      </c>
      <c r="D36" s="66">
        <v>2522</v>
      </c>
      <c r="E36" s="66">
        <v>2656</v>
      </c>
      <c r="F36" s="66">
        <v>2819</v>
      </c>
      <c r="G36" s="66">
        <v>3036</v>
      </c>
      <c r="H36" s="66">
        <v>3253</v>
      </c>
      <c r="I36" s="66">
        <v>3339</v>
      </c>
      <c r="J36" s="66">
        <v>3080</v>
      </c>
      <c r="K36" s="66">
        <v>2603</v>
      </c>
      <c r="L36" s="66">
        <v>2132</v>
      </c>
      <c r="M36" s="66">
        <v>2199</v>
      </c>
      <c r="N36" s="66">
        <v>2024</v>
      </c>
      <c r="O36" s="66">
        <v>2182</v>
      </c>
      <c r="P36" s="66">
        <v>2623</v>
      </c>
      <c r="Q36" s="66">
        <v>1757</v>
      </c>
      <c r="R36" s="66">
        <v>1187</v>
      </c>
      <c r="S36" s="66">
        <v>862</v>
      </c>
      <c r="T36" s="66">
        <v>1117</v>
      </c>
      <c r="U36" s="66">
        <v>1229</v>
      </c>
      <c r="V36" s="66">
        <v>1127</v>
      </c>
      <c r="W36" s="66">
        <v>1210</v>
      </c>
      <c r="X36" s="66">
        <v>1072</v>
      </c>
      <c r="Y36" s="66">
        <v>1286</v>
      </c>
      <c r="Z36" s="66">
        <v>1408</v>
      </c>
      <c r="AA36" s="66">
        <v>964</v>
      </c>
      <c r="AB36" s="66">
        <v>185</v>
      </c>
      <c r="AC36" s="66">
        <v>1077</v>
      </c>
      <c r="AD36" s="66">
        <v>1945</v>
      </c>
      <c r="AE36" s="66">
        <v>2085</v>
      </c>
      <c r="AF36" s="66">
        <v>2130</v>
      </c>
      <c r="AG36" s="66">
        <v>2129</v>
      </c>
      <c r="AH36" s="66">
        <v>2137</v>
      </c>
      <c r="AI36" s="66">
        <v>2232</v>
      </c>
      <c r="AJ36" s="66">
        <v>2085</v>
      </c>
      <c r="AK36" s="66">
        <v>2244.04</v>
      </c>
      <c r="AL36" s="66">
        <v>2186.4100000000003</v>
      </c>
      <c r="AM36" s="66">
        <v>2028.2065753424658</v>
      </c>
      <c r="AN36" s="66">
        <v>2370.4904383561643</v>
      </c>
      <c r="AO36" s="66">
        <v>2519.5094262295083</v>
      </c>
      <c r="AP36" s="66">
        <v>2667.981205479452</v>
      </c>
      <c r="AQ36" s="66">
        <v>2735.3211780821916</v>
      </c>
      <c r="AR36" s="66">
        <v>2659.7178669275945</v>
      </c>
      <c r="AS36" s="66">
        <v>2783.8127049180334</v>
      </c>
      <c r="AT36" s="66">
        <v>2498.4083839178084</v>
      </c>
      <c r="AU36" s="66">
        <v>2559.7412330684933</v>
      </c>
      <c r="AV36" s="66">
        <v>2913.3773972602758</v>
      </c>
      <c r="AW36" s="66">
        <v>3168.7346994535524</v>
      </c>
      <c r="AX36" s="66">
        <v>3128.8050684931504</v>
      </c>
      <c r="AY36" s="66">
        <v>3101.2531506849318</v>
      </c>
      <c r="AZ36" s="66">
        <v>3068.2417342465756</v>
      </c>
      <c r="BA36" s="67">
        <v>3151.4365201100509</v>
      </c>
      <c r="BB36" s="68">
        <v>2.7114808111396771E-2</v>
      </c>
      <c r="BC36" s="68">
        <v>1.4076411554326818E-2</v>
      </c>
      <c r="BD36" s="68">
        <v>3.4198958620538233E-2</v>
      </c>
    </row>
    <row r="37" spans="1:56">
      <c r="A37" t="s">
        <v>49</v>
      </c>
      <c r="B37" s="66" t="s">
        <v>33</v>
      </c>
      <c r="C37" s="66" t="s">
        <v>33</v>
      </c>
      <c r="D37" s="66">
        <v>57</v>
      </c>
      <c r="E37" s="66">
        <v>241</v>
      </c>
      <c r="F37" s="66">
        <v>327</v>
      </c>
      <c r="G37" s="66">
        <v>332</v>
      </c>
      <c r="H37" s="66">
        <v>294</v>
      </c>
      <c r="I37" s="66">
        <v>282</v>
      </c>
      <c r="J37" s="66">
        <v>293</v>
      </c>
      <c r="K37" s="66">
        <v>290</v>
      </c>
      <c r="L37" s="66">
        <v>341</v>
      </c>
      <c r="M37" s="66">
        <v>367</v>
      </c>
      <c r="N37" s="66">
        <v>340</v>
      </c>
      <c r="O37" s="66">
        <v>314</v>
      </c>
      <c r="P37" s="66">
        <v>295</v>
      </c>
      <c r="Q37" s="66">
        <v>285</v>
      </c>
      <c r="R37" s="66">
        <v>330</v>
      </c>
      <c r="S37" s="66">
        <v>338</v>
      </c>
      <c r="T37" s="66">
        <v>391</v>
      </c>
      <c r="U37" s="66">
        <v>419</v>
      </c>
      <c r="V37" s="66">
        <v>502</v>
      </c>
      <c r="W37" s="66">
        <v>564</v>
      </c>
      <c r="X37" s="66">
        <v>588</v>
      </c>
      <c r="Y37" s="66">
        <v>625</v>
      </c>
      <c r="Z37" s="66">
        <v>651</v>
      </c>
      <c r="AA37" s="66">
        <v>695</v>
      </c>
      <c r="AB37" s="66">
        <v>716</v>
      </c>
      <c r="AC37" s="66">
        <v>748</v>
      </c>
      <c r="AD37" s="66">
        <v>785</v>
      </c>
      <c r="AE37" s="66">
        <v>819</v>
      </c>
      <c r="AF37" s="66">
        <v>868</v>
      </c>
      <c r="AG37" s="66">
        <v>897</v>
      </c>
      <c r="AH37" s="66">
        <v>909</v>
      </c>
      <c r="AI37" s="66">
        <v>905</v>
      </c>
      <c r="AJ37" s="66">
        <v>904.68876712328768</v>
      </c>
      <c r="AK37" s="66">
        <v>954.79699453551905</v>
      </c>
      <c r="AL37" s="66">
        <v>955.77753424657533</v>
      </c>
      <c r="AM37" s="66">
        <v>897.37753424657535</v>
      </c>
      <c r="AN37" s="66">
        <v>819.50904109589032</v>
      </c>
      <c r="AO37" s="66">
        <v>779.73961748633872</v>
      </c>
      <c r="AP37" s="66">
        <v>774.28904109589041</v>
      </c>
      <c r="AQ37" s="66">
        <v>737.65013698630139</v>
      </c>
      <c r="AR37" s="66">
        <v>710.39315068493147</v>
      </c>
      <c r="AS37" s="66">
        <v>756.75</v>
      </c>
      <c r="AT37" s="66">
        <v>812.52027397260269</v>
      </c>
      <c r="AU37" s="66">
        <v>864.58821917808211</v>
      </c>
      <c r="AV37" s="66">
        <v>884.92027397260279</v>
      </c>
      <c r="AW37" s="66">
        <v>918.47185792349728</v>
      </c>
      <c r="AX37" s="66">
        <v>941.94931506849321</v>
      </c>
      <c r="AY37" s="66">
        <v>943.47890410958894</v>
      </c>
      <c r="AZ37" s="66">
        <v>981.08986301369862</v>
      </c>
      <c r="BA37" s="67">
        <v>1004.262568306011</v>
      </c>
      <c r="BB37" s="68">
        <v>2.3619350444749942E-2</v>
      </c>
      <c r="BC37" s="68">
        <v>2.3954284611063859E-2</v>
      </c>
      <c r="BD37" s="68">
        <v>1.0898120205973043E-2</v>
      </c>
    </row>
    <row r="38" spans="1:56">
      <c r="A38" t="s">
        <v>50</v>
      </c>
      <c r="B38" s="66">
        <v>233</v>
      </c>
      <c r="C38" s="66">
        <v>291</v>
      </c>
      <c r="D38" s="66">
        <v>324</v>
      </c>
      <c r="E38" s="66">
        <v>340</v>
      </c>
      <c r="F38" s="66">
        <v>356</v>
      </c>
      <c r="G38" s="66">
        <v>363</v>
      </c>
      <c r="H38" s="66">
        <v>430</v>
      </c>
      <c r="I38" s="66">
        <v>482</v>
      </c>
      <c r="J38" s="66">
        <v>570</v>
      </c>
      <c r="K38" s="66">
        <v>518</v>
      </c>
      <c r="L38" s="66">
        <v>437</v>
      </c>
      <c r="M38" s="66">
        <v>487</v>
      </c>
      <c r="N38" s="66">
        <v>435</v>
      </c>
      <c r="O38" s="66">
        <v>484</v>
      </c>
      <c r="P38" s="66">
        <v>506</v>
      </c>
      <c r="Q38" s="66">
        <v>475.5344262295082</v>
      </c>
      <c r="R38" s="66">
        <v>421.10958904109589</v>
      </c>
      <c r="S38" s="66">
        <v>344.52493150684933</v>
      </c>
      <c r="T38" s="66">
        <v>315.59890410958906</v>
      </c>
      <c r="U38" s="66">
        <v>353.01639344262293</v>
      </c>
      <c r="V38" s="66">
        <v>315.24219178082188</v>
      </c>
      <c r="W38" s="66">
        <v>355.09753424657538</v>
      </c>
      <c r="X38" s="66">
        <v>314.8564383561644</v>
      </c>
      <c r="Y38" s="66">
        <v>360.42185792349727</v>
      </c>
      <c r="Z38" s="66">
        <v>403.44657534246574</v>
      </c>
      <c r="AA38" s="66">
        <v>433.81369863013697</v>
      </c>
      <c r="AB38" s="66">
        <v>419.58958904109591</v>
      </c>
      <c r="AC38" s="66">
        <v>495.31693989071039</v>
      </c>
      <c r="AD38" s="66">
        <v>460.25095890410961</v>
      </c>
      <c r="AE38" s="66">
        <v>451.38027397260271</v>
      </c>
      <c r="AF38" s="66">
        <v>460.88876712328766</v>
      </c>
      <c r="AG38" s="66">
        <v>567.9989071038251</v>
      </c>
      <c r="AH38" s="66">
        <v>692.07999999999993</v>
      </c>
      <c r="AI38" s="66">
        <v>701.43000000000006</v>
      </c>
      <c r="AJ38" s="66">
        <v>723.27</v>
      </c>
      <c r="AK38" s="66">
        <v>853.13387101529815</v>
      </c>
      <c r="AL38" s="66">
        <v>857.7661927105321</v>
      </c>
      <c r="AM38" s="66">
        <v>803.15766926079289</v>
      </c>
      <c r="AN38" s="66">
        <v>949.23728500045877</v>
      </c>
      <c r="AO38" s="66">
        <v>1082.1870204544982</v>
      </c>
      <c r="AP38" s="66">
        <v>1151.0768566406532</v>
      </c>
      <c r="AQ38" s="66">
        <v>1240.965380910633</v>
      </c>
      <c r="AR38" s="66">
        <v>1266.8409549220089</v>
      </c>
      <c r="AS38" s="66">
        <v>1437.8565846994534</v>
      </c>
      <c r="AT38" s="66">
        <v>1421.2452246575344</v>
      </c>
      <c r="AU38" s="66">
        <v>1637.7526657534245</v>
      </c>
      <c r="AV38" s="66">
        <v>1834.4045835616439</v>
      </c>
      <c r="AW38" s="66">
        <v>1931.4376256830603</v>
      </c>
      <c r="AX38" s="66">
        <v>1906.2428904109588</v>
      </c>
      <c r="AY38" s="66">
        <v>1886.204202739726</v>
      </c>
      <c r="AZ38" s="66">
        <v>1890.4927397260274</v>
      </c>
      <c r="BA38" s="67">
        <v>1899.125573170732</v>
      </c>
      <c r="BB38" s="68">
        <v>4.5664462302859032E-3</v>
      </c>
      <c r="BC38" s="68">
        <v>5.0865342282620629E-2</v>
      </c>
      <c r="BD38" s="68">
        <v>2.0609051293790225E-2</v>
      </c>
    </row>
    <row r="39" spans="1:56">
      <c r="A39" t="s">
        <v>51</v>
      </c>
      <c r="B39" s="66">
        <v>2219</v>
      </c>
      <c r="C39" s="66">
        <v>2615</v>
      </c>
      <c r="D39" s="66">
        <v>2825</v>
      </c>
      <c r="E39" s="66">
        <v>3081</v>
      </c>
      <c r="F39" s="66">
        <v>3262</v>
      </c>
      <c r="G39" s="66">
        <v>3851</v>
      </c>
      <c r="H39" s="66">
        <v>4821</v>
      </c>
      <c r="I39" s="66">
        <v>6070</v>
      </c>
      <c r="J39" s="66">
        <v>7693</v>
      </c>
      <c r="K39" s="66">
        <v>8618</v>
      </c>
      <c r="L39" s="66">
        <v>7216</v>
      </c>
      <c r="M39" s="66">
        <v>8762</v>
      </c>
      <c r="N39" s="66">
        <v>9419</v>
      </c>
      <c r="O39" s="66">
        <v>8554</v>
      </c>
      <c r="P39" s="66">
        <v>9841</v>
      </c>
      <c r="Q39" s="66">
        <v>10270</v>
      </c>
      <c r="R39" s="66">
        <v>10256</v>
      </c>
      <c r="S39" s="66">
        <v>6961</v>
      </c>
      <c r="T39" s="66">
        <v>4951</v>
      </c>
      <c r="U39" s="66">
        <v>4534</v>
      </c>
      <c r="V39" s="66">
        <v>3601</v>
      </c>
      <c r="W39" s="66">
        <v>5208</v>
      </c>
      <c r="X39" s="66">
        <v>4599</v>
      </c>
      <c r="Y39" s="66">
        <v>5720</v>
      </c>
      <c r="Z39" s="66">
        <v>5635</v>
      </c>
      <c r="AA39" s="66">
        <v>7105</v>
      </c>
      <c r="AB39" s="66">
        <v>8820</v>
      </c>
      <c r="AC39" s="66">
        <v>9098</v>
      </c>
      <c r="AD39" s="66">
        <v>8962</v>
      </c>
      <c r="AE39" s="66">
        <v>9084</v>
      </c>
      <c r="AF39" s="66">
        <v>9092.1375198433125</v>
      </c>
      <c r="AG39" s="66">
        <v>9244.2030244612833</v>
      </c>
      <c r="AH39" s="66">
        <v>9427.6161188848837</v>
      </c>
      <c r="AI39" s="66">
        <v>9448.586653339411</v>
      </c>
      <c r="AJ39" s="66">
        <v>8800.110351969548</v>
      </c>
      <c r="AK39" s="66">
        <v>9469.6653324999988</v>
      </c>
      <c r="AL39" s="66">
        <v>9188.1303155769219</v>
      </c>
      <c r="AM39" s="66">
        <v>8907.4003155769242</v>
      </c>
      <c r="AN39" s="66">
        <v>10140.859976346155</v>
      </c>
      <c r="AO39" s="66">
        <v>10457.911224365384</v>
      </c>
      <c r="AP39" s="66">
        <v>10931.281395211539</v>
      </c>
      <c r="AQ39" s="66">
        <v>10670.922795082719</v>
      </c>
      <c r="AR39" s="66">
        <v>10267.736621836146</v>
      </c>
      <c r="AS39" s="66">
        <v>10662.73430263346</v>
      </c>
      <c r="AT39" s="66">
        <v>9663.3414627028451</v>
      </c>
      <c r="AU39" s="66">
        <v>10074.56922260801</v>
      </c>
      <c r="AV39" s="66">
        <v>11143.745769757641</v>
      </c>
      <c r="AW39" s="66">
        <v>11634.543638153635</v>
      </c>
      <c r="AX39" s="66">
        <v>11393.076841475238</v>
      </c>
      <c r="AY39" s="66">
        <v>11504.745769757639</v>
      </c>
      <c r="AZ39" s="66">
        <v>11985.9629934926</v>
      </c>
      <c r="BA39" s="67">
        <v>12349.259939386078</v>
      </c>
      <c r="BB39" s="68">
        <v>3.0310200865021786E-2</v>
      </c>
      <c r="BC39" s="68">
        <v>9.2533179353422312E-3</v>
      </c>
      <c r="BD39" s="68">
        <v>0.13401248191621096</v>
      </c>
    </row>
    <row r="40" spans="1:56">
      <c r="A40" t="s">
        <v>52</v>
      </c>
      <c r="B40" s="66" t="s">
        <v>33</v>
      </c>
      <c r="C40" s="66" t="s">
        <v>33</v>
      </c>
      <c r="D40" s="66" t="s">
        <v>33</v>
      </c>
      <c r="E40" s="66">
        <v>21</v>
      </c>
      <c r="F40" s="66">
        <v>53</v>
      </c>
      <c r="G40" s="66">
        <v>85</v>
      </c>
      <c r="H40" s="66">
        <v>106</v>
      </c>
      <c r="I40" s="66">
        <v>117</v>
      </c>
      <c r="J40" s="66">
        <v>111</v>
      </c>
      <c r="K40" s="66">
        <v>129</v>
      </c>
      <c r="L40" s="66">
        <v>192</v>
      </c>
      <c r="M40" s="66">
        <v>201</v>
      </c>
      <c r="N40" s="66">
        <v>183</v>
      </c>
      <c r="O40" s="66">
        <v>179</v>
      </c>
      <c r="P40" s="66">
        <v>167</v>
      </c>
      <c r="Q40" s="66">
        <v>158</v>
      </c>
      <c r="R40" s="66">
        <v>164</v>
      </c>
      <c r="S40" s="66">
        <v>155</v>
      </c>
      <c r="T40" s="66">
        <v>161</v>
      </c>
      <c r="U40" s="66">
        <v>162</v>
      </c>
      <c r="V40" s="66">
        <v>159.44109589041096</v>
      </c>
      <c r="W40" s="66">
        <v>200.6</v>
      </c>
      <c r="X40" s="66">
        <v>230.8821917808219</v>
      </c>
      <c r="Y40" s="66">
        <v>268.19672131147541</v>
      </c>
      <c r="Z40" s="66">
        <v>340.64109589041095</v>
      </c>
      <c r="AA40" s="66">
        <v>406.72931506849318</v>
      </c>
      <c r="AB40" s="66">
        <v>471.98356164383563</v>
      </c>
      <c r="AC40" s="66">
        <v>514.37704918032784</v>
      </c>
      <c r="AD40" s="66">
        <v>566.08164383561643</v>
      </c>
      <c r="AE40" s="66">
        <v>563.26849315068489</v>
      </c>
      <c r="AF40" s="66">
        <v>596.28164383561648</v>
      </c>
      <c r="AG40" s="66">
        <v>586.23169398907112</v>
      </c>
      <c r="AH40" s="66">
        <v>577.24219178082194</v>
      </c>
      <c r="AI40" s="66">
        <v>576.2383561643835</v>
      </c>
      <c r="AJ40" s="66">
        <v>578.82958904109591</v>
      </c>
      <c r="AK40" s="66">
        <v>573</v>
      </c>
      <c r="AL40" s="66">
        <v>613</v>
      </c>
      <c r="AM40" s="66">
        <v>677</v>
      </c>
      <c r="AN40" s="66">
        <v>652</v>
      </c>
      <c r="AO40" s="66">
        <v>487</v>
      </c>
      <c r="AP40" s="66">
        <v>448</v>
      </c>
      <c r="AQ40" s="66">
        <v>421</v>
      </c>
      <c r="AR40" s="66">
        <v>404</v>
      </c>
      <c r="AS40" s="66">
        <v>406</v>
      </c>
      <c r="AT40" s="66">
        <v>401</v>
      </c>
      <c r="AU40" s="66">
        <v>385</v>
      </c>
      <c r="AV40" s="66">
        <v>352.82470000000001</v>
      </c>
      <c r="AW40" s="66">
        <v>171</v>
      </c>
      <c r="AX40" s="66">
        <v>59.164400000000001</v>
      </c>
      <c r="AY40" s="66">
        <v>33</v>
      </c>
      <c r="AZ40" s="66">
        <v>27</v>
      </c>
      <c r="BA40" s="67">
        <v>25</v>
      </c>
      <c r="BB40" s="68">
        <v>-7.407407407407407E-2</v>
      </c>
      <c r="BC40" s="68">
        <v>-0.24489286311469249</v>
      </c>
      <c r="BD40" s="68">
        <v>2.712965849248962E-4</v>
      </c>
    </row>
    <row r="41" spans="1:56">
      <c r="A41" t="s">
        <v>53</v>
      </c>
      <c r="B41" s="66">
        <v>282</v>
      </c>
      <c r="C41" s="66">
        <v>360</v>
      </c>
      <c r="D41" s="66">
        <v>382</v>
      </c>
      <c r="E41" s="66">
        <v>498</v>
      </c>
      <c r="F41" s="66">
        <v>599</v>
      </c>
      <c r="G41" s="66">
        <v>762</v>
      </c>
      <c r="H41" s="66">
        <v>1106</v>
      </c>
      <c r="I41" s="66">
        <v>1300</v>
      </c>
      <c r="J41" s="66">
        <v>1456</v>
      </c>
      <c r="K41" s="66">
        <v>1631</v>
      </c>
      <c r="L41" s="66">
        <v>1696</v>
      </c>
      <c r="M41" s="66">
        <v>1937</v>
      </c>
      <c r="N41" s="66">
        <v>1998</v>
      </c>
      <c r="O41" s="66">
        <v>1829</v>
      </c>
      <c r="P41" s="66">
        <v>1831</v>
      </c>
      <c r="Q41" s="66">
        <v>1745</v>
      </c>
      <c r="R41" s="66">
        <v>1540</v>
      </c>
      <c r="S41" s="66">
        <v>1375</v>
      </c>
      <c r="T41" s="66">
        <v>1296</v>
      </c>
      <c r="U41" s="66">
        <v>1283</v>
      </c>
      <c r="V41" s="66">
        <v>1260</v>
      </c>
      <c r="W41" s="66">
        <v>1594</v>
      </c>
      <c r="X41" s="66">
        <v>1603</v>
      </c>
      <c r="Y41" s="66">
        <v>1620</v>
      </c>
      <c r="Z41" s="66">
        <v>2024</v>
      </c>
      <c r="AA41" s="66">
        <v>2283</v>
      </c>
      <c r="AB41" s="66">
        <v>2639</v>
      </c>
      <c r="AC41" s="66">
        <v>2510</v>
      </c>
      <c r="AD41" s="66">
        <v>2443</v>
      </c>
      <c r="AE41" s="66">
        <v>2482</v>
      </c>
      <c r="AF41" s="66">
        <v>2401</v>
      </c>
      <c r="AG41" s="66">
        <v>2519</v>
      </c>
      <c r="AH41" s="66">
        <v>2620</v>
      </c>
      <c r="AI41" s="66">
        <v>2687</v>
      </c>
      <c r="AJ41" s="66">
        <v>2583</v>
      </c>
      <c r="AK41" s="66">
        <v>2659.9493659999998</v>
      </c>
      <c r="AL41" s="66">
        <v>2561.152137</v>
      </c>
      <c r="AM41" s="66">
        <v>2438.768219</v>
      </c>
      <c r="AN41" s="66">
        <v>2722.3794110000003</v>
      </c>
      <c r="AO41" s="66">
        <v>2836.408962</v>
      </c>
      <c r="AP41" s="66">
        <v>2919.17354794521</v>
      </c>
      <c r="AQ41" s="66">
        <v>3097.5689863013699</v>
      </c>
      <c r="AR41" s="66">
        <v>3001.99484657534</v>
      </c>
      <c r="AS41" s="66">
        <v>3026.58023497268</v>
      </c>
      <c r="AT41" s="66">
        <v>2724.9647340000001</v>
      </c>
      <c r="AU41" s="66">
        <v>2895.3229247612494</v>
      </c>
      <c r="AV41" s="66">
        <v>3319.7633424657502</v>
      </c>
      <c r="AW41" s="66">
        <v>3401.1631021295252</v>
      </c>
      <c r="AX41" s="66">
        <v>3626.6588450684931</v>
      </c>
      <c r="AY41" s="66">
        <v>3673.9062254794526</v>
      </c>
      <c r="AZ41" s="66">
        <v>3927.7364487578361</v>
      </c>
      <c r="BA41" s="67">
        <v>4073.274637205855</v>
      </c>
      <c r="BB41" s="68">
        <v>3.7053959792553215E-2</v>
      </c>
      <c r="BC41" s="68">
        <v>3.0121003844191918E-2</v>
      </c>
      <c r="BD41" s="68">
        <v>4.4202619941405757E-2</v>
      </c>
    </row>
    <row r="42" spans="1:56">
      <c r="A42" t="s">
        <v>54</v>
      </c>
      <c r="B42" s="66" t="s">
        <v>33</v>
      </c>
      <c r="C42" s="66" t="s">
        <v>33</v>
      </c>
      <c r="D42" s="66" t="s">
        <v>33</v>
      </c>
      <c r="E42" s="66" t="s">
        <v>33</v>
      </c>
      <c r="F42" s="66" t="s">
        <v>33</v>
      </c>
      <c r="G42" s="66" t="s">
        <v>33</v>
      </c>
      <c r="H42" s="66" t="s">
        <v>33</v>
      </c>
      <c r="I42" s="66" t="s">
        <v>33</v>
      </c>
      <c r="J42" s="66" t="s">
        <v>33</v>
      </c>
      <c r="K42" s="66" t="s">
        <v>33</v>
      </c>
      <c r="L42" s="66" t="s">
        <v>33</v>
      </c>
      <c r="M42" s="66" t="s">
        <v>33</v>
      </c>
      <c r="N42" s="66" t="s">
        <v>33</v>
      </c>
      <c r="O42" s="66" t="s">
        <v>33</v>
      </c>
      <c r="P42" s="66" t="s">
        <v>33</v>
      </c>
      <c r="Q42" s="66" t="s">
        <v>33</v>
      </c>
      <c r="R42" s="66" t="s">
        <v>33</v>
      </c>
      <c r="S42" s="66" t="s">
        <v>33</v>
      </c>
      <c r="T42" s="66" t="s">
        <v>33</v>
      </c>
      <c r="U42" s="66" t="s">
        <v>33</v>
      </c>
      <c r="V42" s="66" t="s">
        <v>33</v>
      </c>
      <c r="W42" s="66">
        <v>10</v>
      </c>
      <c r="X42" s="66">
        <v>26</v>
      </c>
      <c r="Y42" s="66">
        <v>170</v>
      </c>
      <c r="Z42" s="66">
        <v>178</v>
      </c>
      <c r="AA42" s="66">
        <v>182</v>
      </c>
      <c r="AB42" s="66">
        <v>197</v>
      </c>
      <c r="AC42" s="66">
        <v>183.9584699453552</v>
      </c>
      <c r="AD42" s="66">
        <v>209.37315068493152</v>
      </c>
      <c r="AE42" s="66">
        <v>345.58082191780824</v>
      </c>
      <c r="AF42" s="66">
        <v>351.47068493150687</v>
      </c>
      <c r="AG42" s="66">
        <v>356.66338797814205</v>
      </c>
      <c r="AH42" s="66">
        <v>374.96657534246577</v>
      </c>
      <c r="AI42" s="66">
        <v>380.09150684931507</v>
      </c>
      <c r="AJ42" s="66">
        <v>405.12547945205478</v>
      </c>
      <c r="AK42" s="66">
        <v>449.50200000000001</v>
      </c>
      <c r="AL42" s="66">
        <v>452.7296</v>
      </c>
      <c r="AM42" s="66">
        <v>457.34129999999999</v>
      </c>
      <c r="AN42" s="66">
        <v>450.8732</v>
      </c>
      <c r="AO42" s="66">
        <v>423.8064</v>
      </c>
      <c r="AP42" s="66">
        <v>420.84930000000003</v>
      </c>
      <c r="AQ42" s="66">
        <v>386.57900000000001</v>
      </c>
      <c r="AR42" s="66">
        <v>340.93119999999999</v>
      </c>
      <c r="AS42" s="66">
        <v>314.51839999999999</v>
      </c>
      <c r="AT42" s="66">
        <v>307.1318</v>
      </c>
      <c r="AU42" s="66">
        <v>305.89490000000001</v>
      </c>
      <c r="AV42" s="66">
        <v>219.2243</v>
      </c>
      <c r="AW42" s="66">
        <v>173.6507</v>
      </c>
      <c r="AX42" s="66">
        <v>192.75890000000001</v>
      </c>
      <c r="AY42" s="66">
        <v>147.3715</v>
      </c>
      <c r="AZ42" s="66">
        <v>43.570099999999996</v>
      </c>
      <c r="BA42" s="67">
        <v>16.270499999999998</v>
      </c>
      <c r="BB42" s="68">
        <v>-0.62656730188822152</v>
      </c>
      <c r="BC42" s="68">
        <v>-0.20291213986722945</v>
      </c>
      <c r="BD42" s="68">
        <v>1.7656524340082093E-4</v>
      </c>
    </row>
    <row r="43" spans="1:56">
      <c r="A43" t="s">
        <v>55</v>
      </c>
      <c r="B43" s="66">
        <v>60.996164383561641</v>
      </c>
      <c r="C43" s="66">
        <v>65.761095890410957</v>
      </c>
      <c r="D43" s="66">
        <v>72.977534246575345</v>
      </c>
      <c r="E43" s="66">
        <v>77.969398907103823</v>
      </c>
      <c r="F43" s="66">
        <v>77.958904109589042</v>
      </c>
      <c r="G43" s="66">
        <v>78.55928767123288</v>
      </c>
      <c r="H43" s="66">
        <v>76.216479452054799</v>
      </c>
      <c r="I43" s="66">
        <v>70.724767759562837</v>
      </c>
      <c r="J43" s="66">
        <v>68.754178082191785</v>
      </c>
      <c r="K43" s="66">
        <v>67.775726027397255</v>
      </c>
      <c r="L43" s="66">
        <v>61.69345205479452</v>
      </c>
      <c r="M43" s="66">
        <v>58.732581967213115</v>
      </c>
      <c r="N43" s="66">
        <v>58.524986301369864</v>
      </c>
      <c r="O43" s="66">
        <v>55.479931506849319</v>
      </c>
      <c r="P43" s="66">
        <v>51.405493150684933</v>
      </c>
      <c r="Q43" s="66">
        <v>55.392663934426231</v>
      </c>
      <c r="R43" s="66">
        <v>54.297753424657536</v>
      </c>
      <c r="S43" s="66">
        <v>52.211561643835616</v>
      </c>
      <c r="T43" s="66">
        <v>50.20960273972603</v>
      </c>
      <c r="U43" s="66">
        <v>50.173866120218577</v>
      </c>
      <c r="V43" s="66">
        <v>50.215369863013699</v>
      </c>
      <c r="W43" s="66">
        <v>50.539835616438353</v>
      </c>
      <c r="X43" s="66">
        <v>51.692301369863017</v>
      </c>
      <c r="Y43" s="66">
        <v>52.675054644808746</v>
      </c>
      <c r="Z43" s="66">
        <v>52.534178082191779</v>
      </c>
      <c r="AA43" s="66">
        <v>51.569164383561642</v>
      </c>
      <c r="AB43" s="66">
        <v>53.363972602739729</v>
      </c>
      <c r="AC43" s="66">
        <v>54.245983606557381</v>
      </c>
      <c r="AD43" s="66">
        <v>53.191863013698629</v>
      </c>
      <c r="AE43" s="66">
        <v>52.105671232876716</v>
      </c>
      <c r="AF43" s="66">
        <v>52.184027397260273</v>
      </c>
      <c r="AG43" s="66">
        <v>50.126871584699451</v>
      </c>
      <c r="AH43" s="66">
        <v>50.129178082191785</v>
      </c>
      <c r="AI43" s="66">
        <v>49.11154794520548</v>
      </c>
      <c r="AJ43" s="66">
        <v>48.121342465753429</v>
      </c>
      <c r="AK43" s="66">
        <v>48.121010928961752</v>
      </c>
      <c r="AL43" s="66">
        <v>47.117424657534251</v>
      </c>
      <c r="AM43" s="66">
        <v>48.131136986301371</v>
      </c>
      <c r="AN43" s="66">
        <v>48.099794520547945</v>
      </c>
      <c r="AO43" s="66">
        <v>48.453937158469948</v>
      </c>
      <c r="AP43" s="66">
        <v>185.05381369863014</v>
      </c>
      <c r="AQ43" s="66">
        <v>182.21630136986303</v>
      </c>
      <c r="AR43" s="66">
        <v>193.93337260273972</v>
      </c>
      <c r="AS43" s="66">
        <v>192.60582786885249</v>
      </c>
      <c r="AT43" s="66">
        <v>192.14731506849316</v>
      </c>
      <c r="AU43" s="66">
        <v>192.26849863013697</v>
      </c>
      <c r="AV43" s="66">
        <v>201.46117808219179</v>
      </c>
      <c r="AW43" s="66">
        <v>183.8446448087432</v>
      </c>
      <c r="AX43" s="66">
        <v>208.739</v>
      </c>
      <c r="AY43" s="66">
        <v>214.23974246575341</v>
      </c>
      <c r="AZ43" s="66">
        <v>213.02133698630138</v>
      </c>
      <c r="BA43" s="67">
        <v>204.95415412129768</v>
      </c>
      <c r="BB43" s="68">
        <v>-3.7870304351354633E-2</v>
      </c>
      <c r="BC43" s="68">
        <v>1.4174079702986786E-2</v>
      </c>
      <c r="BD43" s="68">
        <v>2.2241344831711559E-3</v>
      </c>
    </row>
    <row r="44" spans="1:56">
      <c r="A44" s="69" t="s">
        <v>56</v>
      </c>
      <c r="B44" s="70">
        <v>8386.9961643835613</v>
      </c>
      <c r="C44" s="70">
        <v>9360.7610958904115</v>
      </c>
      <c r="D44" s="70">
        <v>10013.977534246576</v>
      </c>
      <c r="E44" s="70">
        <v>11257.969398907104</v>
      </c>
      <c r="F44" s="70">
        <v>12390.95890410959</v>
      </c>
      <c r="G44" s="70">
        <v>13904.21901369863</v>
      </c>
      <c r="H44" s="70">
        <v>16352.638397260274</v>
      </c>
      <c r="I44" s="70">
        <v>18185.682144808743</v>
      </c>
      <c r="J44" s="70">
        <v>21197.130068493152</v>
      </c>
      <c r="K44" s="70">
        <v>21894.115452054793</v>
      </c>
      <c r="L44" s="70">
        <v>19732.871534246573</v>
      </c>
      <c r="M44" s="70">
        <v>22352.191598360652</v>
      </c>
      <c r="N44" s="70">
        <v>22529.604438356168</v>
      </c>
      <c r="O44" s="70">
        <v>21473.085410958902</v>
      </c>
      <c r="P44" s="70">
        <v>22020.545219178079</v>
      </c>
      <c r="Q44" s="70">
        <v>18882.407964480873</v>
      </c>
      <c r="R44" s="70">
        <v>16180.345424657535</v>
      </c>
      <c r="S44" s="70">
        <v>13472.841698630136</v>
      </c>
      <c r="T44" s="70">
        <v>11841.121931506848</v>
      </c>
      <c r="U44" s="70">
        <v>11300.7093852459</v>
      </c>
      <c r="V44" s="70">
        <v>10645.396191780823</v>
      </c>
      <c r="W44" s="70">
        <v>13145.894356164385</v>
      </c>
      <c r="X44" s="70">
        <v>13219.146547945205</v>
      </c>
      <c r="Y44" s="70">
        <v>15233.925327868854</v>
      </c>
      <c r="Z44" s="70">
        <v>16425.223493150686</v>
      </c>
      <c r="AA44" s="70">
        <v>17540.238205479451</v>
      </c>
      <c r="AB44" s="70">
        <v>17286.854931506849</v>
      </c>
      <c r="AC44" s="70">
        <v>18735.176038251368</v>
      </c>
      <c r="AD44" s="70">
        <v>19591.337616438352</v>
      </c>
      <c r="AE44" s="70">
        <v>20117.638273972603</v>
      </c>
      <c r="AF44" s="70">
        <v>20226.012506144682</v>
      </c>
      <c r="AG44" s="70">
        <v>20689.064322275492</v>
      </c>
      <c r="AH44" s="70">
        <v>21730.323927104058</v>
      </c>
      <c r="AI44" s="70">
        <v>22955.032858818868</v>
      </c>
      <c r="AJ44" s="70">
        <v>22341.328543750369</v>
      </c>
      <c r="AK44" s="70">
        <v>23717.167655979778</v>
      </c>
      <c r="AL44" s="70">
        <v>23209.126409191565</v>
      </c>
      <c r="AM44" s="70">
        <v>21991.259928413056</v>
      </c>
      <c r="AN44" s="70">
        <v>23582.150119319216</v>
      </c>
      <c r="AO44" s="70">
        <v>24882.482030694198</v>
      </c>
      <c r="AP44" s="70">
        <v>25548.58461207138</v>
      </c>
      <c r="AQ44" s="70">
        <v>25764.66387473308</v>
      </c>
      <c r="AR44" s="70">
        <v>25347.609416411779</v>
      </c>
      <c r="AS44" s="70">
        <v>26429.73241564439</v>
      </c>
      <c r="AT44" s="70">
        <v>24764.528879250793</v>
      </c>
      <c r="AU44" s="70">
        <v>25821.824485917205</v>
      </c>
      <c r="AV44" s="70">
        <v>28136.065654689144</v>
      </c>
      <c r="AW44" s="70">
        <v>28517.69211514655</v>
      </c>
      <c r="AX44" s="70">
        <v>28213.032520790308</v>
      </c>
      <c r="AY44" s="70">
        <v>28514.760728113804</v>
      </c>
      <c r="AZ44" s="70">
        <v>30065.195933296105</v>
      </c>
      <c r="BA44" s="70">
        <v>31788.599903286318</v>
      </c>
      <c r="BB44" s="71">
        <v>5.7322226464574744E-2</v>
      </c>
      <c r="BC44" s="71">
        <v>1.6411849107183407E-2</v>
      </c>
      <c r="BD44" s="71">
        <v>0.34496554373221855</v>
      </c>
    </row>
    <row r="45" spans="1:56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7"/>
      <c r="BB45" s="68"/>
      <c r="BC45" s="68"/>
      <c r="BD45" s="68"/>
    </row>
    <row r="46" spans="1:56">
      <c r="A46" t="s">
        <v>57</v>
      </c>
      <c r="B46" s="66">
        <v>577.37671232876721</v>
      </c>
      <c r="C46" s="66">
        <v>738.58608219178075</v>
      </c>
      <c r="D46" s="66">
        <v>852.03484931506853</v>
      </c>
      <c r="E46" s="66">
        <v>932.91366120218606</v>
      </c>
      <c r="F46" s="66">
        <v>976.90619178082193</v>
      </c>
      <c r="G46" s="66">
        <v>1051.6320000000001</v>
      </c>
      <c r="H46" s="66">
        <v>809.14257534246576</v>
      </c>
      <c r="I46" s="66">
        <v>1089.1089071038252</v>
      </c>
      <c r="J46" s="66">
        <v>1111.1059726027397</v>
      </c>
      <c r="K46" s="66">
        <v>1035.5606575342467</v>
      </c>
      <c r="L46" s="66">
        <v>1002.6586301369863</v>
      </c>
      <c r="M46" s="66">
        <v>1109.1065573770493</v>
      </c>
      <c r="N46" s="66">
        <v>1187.7614246575342</v>
      </c>
      <c r="O46" s="66">
        <v>1270.1682191780824</v>
      </c>
      <c r="P46" s="66">
        <v>1271.208109589041</v>
      </c>
      <c r="Q46" s="66">
        <v>1138.6848633879783</v>
      </c>
      <c r="R46" s="66">
        <v>1048.9296438356164</v>
      </c>
      <c r="S46" s="66">
        <v>1064.8095342465754</v>
      </c>
      <c r="T46" s="66">
        <v>1046.7856438356166</v>
      </c>
      <c r="U46" s="66">
        <v>1137.3719672131149</v>
      </c>
      <c r="V46" s="66">
        <v>1150.8967123287671</v>
      </c>
      <c r="W46" s="66">
        <v>1198.151506849315</v>
      </c>
      <c r="X46" s="66">
        <v>1231.245479452055</v>
      </c>
      <c r="Y46" s="66">
        <v>1254.4794535519127</v>
      </c>
      <c r="Z46" s="66">
        <v>1280.1213698630138</v>
      </c>
      <c r="AA46" s="66">
        <v>1347.4863561643838</v>
      </c>
      <c r="AB46" s="66">
        <v>1350.6136986301369</v>
      </c>
      <c r="AC46" s="66">
        <v>1323.3551912568309</v>
      </c>
      <c r="AD46" s="66">
        <v>1329.1232876712329</v>
      </c>
      <c r="AE46" s="66">
        <v>1323.8100273972605</v>
      </c>
      <c r="AF46" s="66">
        <v>1326.6076164383562</v>
      </c>
      <c r="AG46" s="66">
        <v>1385.8269398907105</v>
      </c>
      <c r="AH46" s="66">
        <v>1420.5226301369867</v>
      </c>
      <c r="AI46" s="66">
        <v>1460.5604383561645</v>
      </c>
      <c r="AJ46" s="66">
        <v>1515.4418630136988</v>
      </c>
      <c r="AK46" s="66">
        <v>1549.1312841530055</v>
      </c>
      <c r="AL46" s="66">
        <v>1534.2477260273974</v>
      </c>
      <c r="AM46" s="66">
        <v>1653.0146849315067</v>
      </c>
      <c r="AN46" s="66">
        <v>1826.2814246575344</v>
      </c>
      <c r="AO46" s="66">
        <v>1920.6624590163935</v>
      </c>
      <c r="AP46" s="66">
        <v>1989.9317424657534</v>
      </c>
      <c r="AQ46" s="66">
        <v>1979.4994520547948</v>
      </c>
      <c r="AR46" s="66">
        <v>1992.2731506849316</v>
      </c>
      <c r="AS46" s="66">
        <v>1969.3436505775958</v>
      </c>
      <c r="AT46" s="66">
        <v>1774.8567945205482</v>
      </c>
      <c r="AU46" s="66">
        <v>1689.154</v>
      </c>
      <c r="AV46" s="66">
        <v>1641.5032054794522</v>
      </c>
      <c r="AW46" s="66">
        <v>1536.8090710382514</v>
      </c>
      <c r="AX46" s="66">
        <v>1485.2330410958905</v>
      </c>
      <c r="AY46" s="66">
        <v>1589.0926027397261</v>
      </c>
      <c r="AZ46" s="66">
        <v>1557.6652328767123</v>
      </c>
      <c r="BA46" s="67">
        <v>1579.108374802795</v>
      </c>
      <c r="BB46" s="68">
        <v>1.3766206931691727E-2</v>
      </c>
      <c r="BC46" s="68">
        <v>-2.4193751669013053E-2</v>
      </c>
      <c r="BD46" s="68">
        <v>1.7136268372412052E-2</v>
      </c>
    </row>
    <row r="47" spans="1:56">
      <c r="A47" t="s">
        <v>58</v>
      </c>
      <c r="B47" s="66">
        <v>13.297397260273973</v>
      </c>
      <c r="C47" s="66">
        <v>12.810164383561643</v>
      </c>
      <c r="D47" s="66">
        <v>10.901835616438358</v>
      </c>
      <c r="E47" s="66">
        <v>15.184426229508198</v>
      </c>
      <c r="F47" s="66">
        <v>49.900767123287679</v>
      </c>
      <c r="G47" s="66">
        <v>102.8264383561644</v>
      </c>
      <c r="H47" s="66">
        <v>116.14413698630139</v>
      </c>
      <c r="I47" s="66">
        <v>142.87532786885248</v>
      </c>
      <c r="J47" s="66">
        <v>165.963698630137</v>
      </c>
      <c r="K47" s="66">
        <v>173.39400000000001</v>
      </c>
      <c r="L47" s="66">
        <v>158.16797260273972</v>
      </c>
      <c r="M47" s="66">
        <v>153.14000000000001</v>
      </c>
      <c r="N47" s="66">
        <v>143.36827397260276</v>
      </c>
      <c r="O47" s="66">
        <v>131.32956164383563</v>
      </c>
      <c r="P47" s="66">
        <v>146.16986301369866</v>
      </c>
      <c r="Q47" s="66">
        <v>150.3865573770492</v>
      </c>
      <c r="R47" s="66">
        <v>145.31720547945207</v>
      </c>
      <c r="S47" s="66">
        <v>130.1317808219178</v>
      </c>
      <c r="T47" s="66">
        <v>178.44904109589044</v>
      </c>
      <c r="U47" s="66">
        <v>203.95721311475413</v>
      </c>
      <c r="V47" s="66">
        <v>232.49128767123287</v>
      </c>
      <c r="W47" s="66">
        <v>282.71687671232877</v>
      </c>
      <c r="X47" s="66">
        <v>355.39578082191781</v>
      </c>
      <c r="Y47" s="66">
        <v>451.88852459016397</v>
      </c>
      <c r="Z47" s="66">
        <v>459.66361643835614</v>
      </c>
      <c r="AA47" s="66">
        <v>474.64602739726024</v>
      </c>
      <c r="AB47" s="66">
        <v>497.6677808219178</v>
      </c>
      <c r="AC47" s="66">
        <v>549.73696721311478</v>
      </c>
      <c r="AD47" s="66">
        <v>503.67698630136988</v>
      </c>
      <c r="AE47" s="66">
        <v>556.74476712328772</v>
      </c>
      <c r="AF47" s="66">
        <v>632.85460273972603</v>
      </c>
      <c r="AG47" s="66">
        <v>715.97606557377048</v>
      </c>
      <c r="AH47" s="66">
        <v>741.00000000000011</v>
      </c>
      <c r="AI47" s="66">
        <v>730.84931506849318</v>
      </c>
      <c r="AJ47" s="66">
        <v>745.06027397260277</v>
      </c>
      <c r="AK47" s="66">
        <v>746.06147540983625</v>
      </c>
      <c r="AL47" s="66">
        <v>742.01506849315069</v>
      </c>
      <c r="AM47" s="66">
        <v>905.44109589041091</v>
      </c>
      <c r="AN47" s="66">
        <v>869.56306849999999</v>
      </c>
      <c r="AO47" s="66">
        <v>1102.6769999999999</v>
      </c>
      <c r="AP47" s="66">
        <v>1282.3638452054795</v>
      </c>
      <c r="AQ47" s="66">
        <v>1431.603216438356</v>
      </c>
      <c r="AR47" s="66">
        <v>1699.3614061614728</v>
      </c>
      <c r="AS47" s="66">
        <v>1915.8857407510243</v>
      </c>
      <c r="AT47" s="66">
        <v>1803.9890410958903</v>
      </c>
      <c r="AU47" s="66">
        <v>1863.0821917808219</v>
      </c>
      <c r="AV47" s="66">
        <v>1726.4383561643835</v>
      </c>
      <c r="AW47" s="66">
        <v>1784.2076502732239</v>
      </c>
      <c r="AX47" s="66">
        <v>1799.1232657534247</v>
      </c>
      <c r="AY47" s="66">
        <v>1712.0958602739724</v>
      </c>
      <c r="AZ47" s="66">
        <v>1826.0410958904106</v>
      </c>
      <c r="BA47" s="67">
        <v>1806.5601000000001</v>
      </c>
      <c r="BB47" s="68">
        <v>-1.0668432344843382E-2</v>
      </c>
      <c r="BC47" s="68">
        <v>3.5976557726236758E-2</v>
      </c>
      <c r="BD47" s="68">
        <v>1.9604543423663159E-2</v>
      </c>
    </row>
    <row r="48" spans="1:56">
      <c r="A48" t="s">
        <v>59</v>
      </c>
      <c r="B48" s="66" t="s">
        <v>33</v>
      </c>
      <c r="C48" s="66" t="s">
        <v>33</v>
      </c>
      <c r="D48" s="66" t="s">
        <v>33</v>
      </c>
      <c r="E48" s="66" t="s">
        <v>33</v>
      </c>
      <c r="F48" s="66" t="s">
        <v>33</v>
      </c>
      <c r="G48" s="66" t="s">
        <v>33</v>
      </c>
      <c r="H48" s="66" t="s">
        <v>33</v>
      </c>
      <c r="I48" s="66" t="s">
        <v>33</v>
      </c>
      <c r="J48" s="66" t="s">
        <v>33</v>
      </c>
      <c r="K48" s="66" t="s">
        <v>33</v>
      </c>
      <c r="L48" s="66" t="s">
        <v>33</v>
      </c>
      <c r="M48" s="66" t="s">
        <v>33</v>
      </c>
      <c r="N48" s="66" t="s">
        <v>33</v>
      </c>
      <c r="O48" s="66" t="s">
        <v>33</v>
      </c>
      <c r="P48" s="66" t="s">
        <v>33</v>
      </c>
      <c r="Q48" s="66" t="s">
        <v>33</v>
      </c>
      <c r="R48" s="66" t="s">
        <v>33</v>
      </c>
      <c r="S48" s="66" t="s">
        <v>33</v>
      </c>
      <c r="T48" s="66" t="s">
        <v>33</v>
      </c>
      <c r="U48" s="66" t="s">
        <v>33</v>
      </c>
      <c r="V48" s="66" t="s">
        <v>33</v>
      </c>
      <c r="W48" s="66" t="s">
        <v>33</v>
      </c>
      <c r="X48" s="66" t="s">
        <v>33</v>
      </c>
      <c r="Y48" s="66" t="s">
        <v>33</v>
      </c>
      <c r="Z48" s="66" t="s">
        <v>33</v>
      </c>
      <c r="AA48" s="66" t="s">
        <v>33</v>
      </c>
      <c r="AB48" s="66" t="s">
        <v>33</v>
      </c>
      <c r="AC48" s="66" t="s">
        <v>33</v>
      </c>
      <c r="AD48" s="66" t="s">
        <v>33</v>
      </c>
      <c r="AE48" s="66" t="s">
        <v>33</v>
      </c>
      <c r="AF48" s="66" t="s">
        <v>33</v>
      </c>
      <c r="AG48" s="66" t="s">
        <v>33</v>
      </c>
      <c r="AH48" s="66" t="s">
        <v>33</v>
      </c>
      <c r="AI48" s="66" t="s">
        <v>33</v>
      </c>
      <c r="AJ48" s="66" t="s">
        <v>33</v>
      </c>
      <c r="AK48" s="66" t="s">
        <v>33</v>
      </c>
      <c r="AL48" s="66" t="s">
        <v>33</v>
      </c>
      <c r="AM48" s="66" t="s">
        <v>33</v>
      </c>
      <c r="AN48" s="66">
        <v>23.561643835616437</v>
      </c>
      <c r="AO48" s="66">
        <v>167.75956284153006</v>
      </c>
      <c r="AP48" s="66">
        <v>173.42465753424656</v>
      </c>
      <c r="AQ48" s="66">
        <v>153.15068493150685</v>
      </c>
      <c r="AR48" s="66">
        <v>143.56164383561645</v>
      </c>
      <c r="AS48" s="66">
        <v>127.04918032786885</v>
      </c>
      <c r="AT48" s="66">
        <v>117.8082191780822</v>
      </c>
      <c r="AU48" s="66">
        <v>121.91780821917808</v>
      </c>
      <c r="AV48" s="66">
        <v>113.6986301369863</v>
      </c>
      <c r="AW48" s="66">
        <v>100.81967213114754</v>
      </c>
      <c r="AX48" s="66">
        <v>83.013698630136986</v>
      </c>
      <c r="AY48" s="66">
        <v>82.465753424657535</v>
      </c>
      <c r="AZ48" s="66">
        <v>72.602739726027394</v>
      </c>
      <c r="BA48" s="67">
        <v>73.071372015813424</v>
      </c>
      <c r="BB48" s="68">
        <v>6.4547466329019088E-3</v>
      </c>
      <c r="BC48" s="68">
        <v>-8.3390790606513332E-2</v>
      </c>
      <c r="BD48" s="68">
        <v>7.9296054734667243E-4</v>
      </c>
    </row>
    <row r="49" spans="1:56">
      <c r="A49" t="s">
        <v>60</v>
      </c>
      <c r="B49" s="66">
        <v>1.3772054794520547</v>
      </c>
      <c r="C49" s="66">
        <v>1.2026301369863015</v>
      </c>
      <c r="D49" s="66">
        <v>0.96986301369863026</v>
      </c>
      <c r="E49" s="66">
        <v>0.83180327868852477</v>
      </c>
      <c r="F49" s="66">
        <v>0.46553424657534254</v>
      </c>
      <c r="G49" s="66">
        <v>0.36854794520547945</v>
      </c>
      <c r="H49" s="66">
        <v>0.27156164383561643</v>
      </c>
      <c r="I49" s="66">
        <v>6.4996721311475412</v>
      </c>
      <c r="J49" s="66">
        <v>40.559671232876717</v>
      </c>
      <c r="K49" s="66">
        <v>47.620273972602732</v>
      </c>
      <c r="L49" s="66">
        <v>34.701698630136988</v>
      </c>
      <c r="M49" s="66">
        <v>40.622950819672134</v>
      </c>
      <c r="N49" s="66">
        <v>31.792109589041097</v>
      </c>
      <c r="O49" s="66">
        <v>47.135342465753432</v>
      </c>
      <c r="P49" s="66">
        <v>53.575232876712334</v>
      </c>
      <c r="Q49" s="66">
        <v>61.282622950819672</v>
      </c>
      <c r="R49" s="66">
        <v>79.548164383561655</v>
      </c>
      <c r="S49" s="66">
        <v>88.315726027397261</v>
      </c>
      <c r="T49" s="66">
        <v>104.06630136986303</v>
      </c>
      <c r="U49" s="66">
        <v>116.54918032786885</v>
      </c>
      <c r="V49" s="66">
        <v>115.16153424657534</v>
      </c>
      <c r="W49" s="66">
        <v>115.43309589041098</v>
      </c>
      <c r="X49" s="66">
        <v>122.53249315068496</v>
      </c>
      <c r="Y49" s="66">
        <v>136.14491803278688</v>
      </c>
      <c r="Z49" s="66">
        <v>154.44098630136986</v>
      </c>
      <c r="AA49" s="66">
        <v>155.74060273972603</v>
      </c>
      <c r="AB49" s="66">
        <v>156.22553424657534</v>
      </c>
      <c r="AC49" s="66">
        <v>167.09573770491804</v>
      </c>
      <c r="AD49" s="66">
        <v>185.0110684931507</v>
      </c>
      <c r="AE49" s="66">
        <v>185.47660273972605</v>
      </c>
      <c r="AF49" s="66">
        <v>179.75441095890412</v>
      </c>
      <c r="AG49" s="66">
        <v>200.3872131147541</v>
      </c>
      <c r="AH49" s="66">
        <v>224.73665753424658</v>
      </c>
      <c r="AI49" s="66">
        <v>263.78334246575344</v>
      </c>
      <c r="AJ49" s="66">
        <v>266.26600000000002</v>
      </c>
      <c r="AK49" s="66">
        <v>265</v>
      </c>
      <c r="AL49" s="66">
        <v>248</v>
      </c>
      <c r="AM49" s="66">
        <v>238</v>
      </c>
      <c r="AN49" s="66">
        <v>217</v>
      </c>
      <c r="AO49" s="66">
        <v>225</v>
      </c>
      <c r="AP49" s="66">
        <v>246.77609999999999</v>
      </c>
      <c r="AQ49" s="66">
        <v>278.43399999999997</v>
      </c>
      <c r="AR49" s="66">
        <v>223.92850000000001</v>
      </c>
      <c r="AS49" s="66">
        <v>236.73599999999999</v>
      </c>
      <c r="AT49" s="66">
        <v>276.08789999999999</v>
      </c>
      <c r="AU49" s="66">
        <v>313.89350000000002</v>
      </c>
      <c r="AV49" s="66">
        <v>300.56260000000003</v>
      </c>
      <c r="AW49" s="66">
        <v>280.98700000000002</v>
      </c>
      <c r="AX49" s="66">
        <v>249.95339999999999</v>
      </c>
      <c r="AY49" s="66">
        <v>266.20299999999997</v>
      </c>
      <c r="AZ49" s="66">
        <v>257.38150000000002</v>
      </c>
      <c r="BA49" s="67">
        <v>237.7415</v>
      </c>
      <c r="BB49" s="68">
        <v>-7.630696067899212E-2</v>
      </c>
      <c r="BC49" s="68">
        <v>4.2166624298400901E-3</v>
      </c>
      <c r="BD49" s="68">
        <v>2.5799382817968883E-3</v>
      </c>
    </row>
    <row r="50" spans="1:56">
      <c r="A50" t="s">
        <v>61</v>
      </c>
      <c r="B50" s="66">
        <v>126.01041095890412</v>
      </c>
      <c r="C50" s="66">
        <v>121.7115068493151</v>
      </c>
      <c r="D50" s="66">
        <v>108.56191780821919</v>
      </c>
      <c r="E50" s="66">
        <v>166.38442622950822</v>
      </c>
      <c r="F50" s="66">
        <v>239.16301369863012</v>
      </c>
      <c r="G50" s="66">
        <v>319.09150684931507</v>
      </c>
      <c r="H50" s="66">
        <v>290.84712328767125</v>
      </c>
      <c r="I50" s="66">
        <v>207.9562841530055</v>
      </c>
      <c r="J50" s="66">
        <v>164.93397260273974</v>
      </c>
      <c r="K50" s="66">
        <v>144.97616438356167</v>
      </c>
      <c r="L50" s="66">
        <v>228.25041095890413</v>
      </c>
      <c r="M50" s="66">
        <v>322.21584699453558</v>
      </c>
      <c r="N50" s="66">
        <v>406.54794520547955</v>
      </c>
      <c r="O50" s="66">
        <v>490.74164383561651</v>
      </c>
      <c r="P50" s="66">
        <v>509.32000000000016</v>
      </c>
      <c r="Q50" s="66">
        <v>580.12021857923503</v>
      </c>
      <c r="R50" s="66">
        <v>628.00383561643832</v>
      </c>
      <c r="S50" s="66">
        <v>650.7852054794522</v>
      </c>
      <c r="T50" s="66">
        <v>711.80575342465761</v>
      </c>
      <c r="U50" s="66">
        <v>815.94398907103835</v>
      </c>
      <c r="V50" s="66">
        <v>882.02904109589042</v>
      </c>
      <c r="W50" s="66">
        <v>806.47178082191783</v>
      </c>
      <c r="X50" s="66">
        <v>907.48356164383563</v>
      </c>
      <c r="Y50" s="66">
        <v>868.76857923497266</v>
      </c>
      <c r="Z50" s="66">
        <v>878.02219178082191</v>
      </c>
      <c r="AA50" s="66">
        <v>897.13369863013702</v>
      </c>
      <c r="AB50" s="66">
        <v>895.72082191780839</v>
      </c>
      <c r="AC50" s="66">
        <v>905.97103825136628</v>
      </c>
      <c r="AD50" s="66">
        <v>940.68602739726032</v>
      </c>
      <c r="AE50" s="66">
        <v>921.42684931506858</v>
      </c>
      <c r="AF50" s="66">
        <v>923.51068493150694</v>
      </c>
      <c r="AG50" s="66">
        <v>893.82568306010944</v>
      </c>
      <c r="AH50" s="66">
        <v>872.50383561643844</v>
      </c>
      <c r="AI50" s="66">
        <v>856.73095890410968</v>
      </c>
      <c r="AJ50" s="66">
        <v>827.45232876712339</v>
      </c>
      <c r="AK50" s="66">
        <v>778.73901639344274</v>
      </c>
      <c r="AL50" s="66">
        <v>758.44390410958908</v>
      </c>
      <c r="AM50" s="66">
        <v>751.42117808219189</v>
      </c>
      <c r="AN50" s="66">
        <v>749.52109589041106</v>
      </c>
      <c r="AO50" s="66">
        <v>701.05733333333342</v>
      </c>
      <c r="AP50" s="66">
        <v>671.84054794520557</v>
      </c>
      <c r="AQ50" s="66">
        <v>678.6744103013699</v>
      </c>
      <c r="AR50" s="66">
        <v>698.43748667049465</v>
      </c>
      <c r="AS50" s="66">
        <v>715.3029678348222</v>
      </c>
      <c r="AT50" s="66">
        <v>729.98928717906665</v>
      </c>
      <c r="AU50" s="66">
        <v>724.66107784431142</v>
      </c>
      <c r="AV50" s="66">
        <v>714.34181099842556</v>
      </c>
      <c r="AW50" s="66">
        <v>715.2958180209921</v>
      </c>
      <c r="AX50" s="66">
        <v>709.81493295753648</v>
      </c>
      <c r="AY50" s="66">
        <v>714.44553150684931</v>
      </c>
      <c r="AZ50" s="66">
        <v>726.24547945205484</v>
      </c>
      <c r="BA50" s="67">
        <v>691.38729508196741</v>
      </c>
      <c r="BB50" s="68">
        <v>-4.7997798755852639E-2</v>
      </c>
      <c r="BC50" s="68">
        <v>7.8171003414972962E-3</v>
      </c>
      <c r="BD50" s="68">
        <v>7.5028404806479695E-3</v>
      </c>
    </row>
    <row r="51" spans="1:56">
      <c r="A51" t="s">
        <v>62</v>
      </c>
      <c r="B51" s="66" t="s">
        <v>33</v>
      </c>
      <c r="C51" s="66" t="s">
        <v>33</v>
      </c>
      <c r="D51" s="66" t="s">
        <v>33</v>
      </c>
      <c r="E51" s="66" t="s">
        <v>33</v>
      </c>
      <c r="F51" s="66" t="s">
        <v>33</v>
      </c>
      <c r="G51" s="66" t="s">
        <v>33</v>
      </c>
      <c r="H51" s="66" t="s">
        <v>33</v>
      </c>
      <c r="I51" s="66" t="s">
        <v>33</v>
      </c>
      <c r="J51" s="66" t="s">
        <v>33</v>
      </c>
      <c r="K51" s="66" t="s">
        <v>33</v>
      </c>
      <c r="L51" s="66" t="s">
        <v>33</v>
      </c>
      <c r="M51" s="66" t="s">
        <v>33</v>
      </c>
      <c r="N51" s="66" t="s">
        <v>33</v>
      </c>
      <c r="O51" s="66" t="s">
        <v>33</v>
      </c>
      <c r="P51" s="66" t="s">
        <v>33</v>
      </c>
      <c r="Q51" s="66" t="s">
        <v>33</v>
      </c>
      <c r="R51" s="66" t="s">
        <v>33</v>
      </c>
      <c r="S51" s="66" t="s">
        <v>33</v>
      </c>
      <c r="T51" s="66" t="s">
        <v>33</v>
      </c>
      <c r="U51" s="66" t="s">
        <v>33</v>
      </c>
      <c r="V51" s="66" t="s">
        <v>33</v>
      </c>
      <c r="W51" s="66" t="s">
        <v>33</v>
      </c>
      <c r="X51" s="66" t="s">
        <v>33</v>
      </c>
      <c r="Y51" s="66" t="s">
        <v>33</v>
      </c>
      <c r="Z51" s="66" t="s">
        <v>33</v>
      </c>
      <c r="AA51" s="66" t="s">
        <v>33</v>
      </c>
      <c r="AB51" s="66" t="s">
        <v>33</v>
      </c>
      <c r="AC51" s="66">
        <v>2</v>
      </c>
      <c r="AD51" s="66">
        <v>5</v>
      </c>
      <c r="AE51" s="66">
        <v>5</v>
      </c>
      <c r="AF51" s="66">
        <v>7</v>
      </c>
      <c r="AG51" s="66">
        <v>17</v>
      </c>
      <c r="AH51" s="66">
        <v>60</v>
      </c>
      <c r="AI51" s="66">
        <v>83</v>
      </c>
      <c r="AJ51" s="66">
        <v>100</v>
      </c>
      <c r="AK51" s="66">
        <v>118</v>
      </c>
      <c r="AL51" s="66">
        <v>194</v>
      </c>
      <c r="AM51" s="66">
        <v>230</v>
      </c>
      <c r="AN51" s="66">
        <v>266</v>
      </c>
      <c r="AO51" s="66">
        <v>351</v>
      </c>
      <c r="AP51" s="66">
        <v>358</v>
      </c>
      <c r="AQ51" s="66">
        <v>341.90859999999998</v>
      </c>
      <c r="AR51" s="66">
        <v>350.3904</v>
      </c>
      <c r="AS51" s="66">
        <v>346.92700000000002</v>
      </c>
      <c r="AT51" s="66">
        <v>307.35220000000004</v>
      </c>
      <c r="AU51" s="66">
        <v>273.96350000000001</v>
      </c>
      <c r="AV51" s="66">
        <v>251.87</v>
      </c>
      <c r="AW51" s="66">
        <v>272.07220000000001</v>
      </c>
      <c r="AX51" s="66">
        <v>266.98820000000001</v>
      </c>
      <c r="AY51" s="66">
        <v>280.63249999999999</v>
      </c>
      <c r="AZ51" s="66">
        <v>289.24869999999999</v>
      </c>
      <c r="BA51" s="67">
        <v>280.26220000000001</v>
      </c>
      <c r="BB51" s="68">
        <v>-3.1068419667918956E-2</v>
      </c>
      <c r="BC51" s="68">
        <v>-2.1098849554099353E-2</v>
      </c>
      <c r="BD51" s="68">
        <v>3.0413671097415298E-3</v>
      </c>
    </row>
    <row r="52" spans="1:56">
      <c r="A52" t="s">
        <v>63</v>
      </c>
      <c r="B52" s="66">
        <v>25.334657534246578</v>
      </c>
      <c r="C52" s="66">
        <v>28.979643835616443</v>
      </c>
      <c r="D52" s="66">
        <v>68.994383561643843</v>
      </c>
      <c r="E52" s="66">
        <v>92.693196721311466</v>
      </c>
      <c r="F52" s="66">
        <v>100.67772602739727</v>
      </c>
      <c r="G52" s="66">
        <v>108.60857534246577</v>
      </c>
      <c r="H52" s="66">
        <v>116.05876712328768</v>
      </c>
      <c r="I52" s="66">
        <v>125.8877868852459</v>
      </c>
      <c r="J52" s="66">
        <v>152.14813698630138</v>
      </c>
      <c r="K52" s="66">
        <v>204.3195068493151</v>
      </c>
      <c r="L52" s="66">
        <v>226.60999999999999</v>
      </c>
      <c r="M52" s="66">
        <v>226.17060109289619</v>
      </c>
      <c r="N52" s="66">
        <v>225.64868493150686</v>
      </c>
      <c r="O52" s="66">
        <v>212.29041095890412</v>
      </c>
      <c r="P52" s="66">
        <v>196.22843835616439</v>
      </c>
      <c r="Q52" s="66">
        <v>177.65696721311477</v>
      </c>
      <c r="R52" s="66">
        <v>153.24964383561644</v>
      </c>
      <c r="S52" s="66">
        <v>156.0534794520548</v>
      </c>
      <c r="T52" s="66">
        <v>157.59558904109588</v>
      </c>
      <c r="U52" s="66">
        <v>174.36147540983606</v>
      </c>
      <c r="V52" s="66">
        <v>172.75632876712331</v>
      </c>
      <c r="W52" s="66">
        <v>166.12726027397261</v>
      </c>
      <c r="X52" s="66">
        <v>154.79175342465754</v>
      </c>
      <c r="Y52" s="66">
        <v>177.59704918032787</v>
      </c>
      <c r="Z52" s="66">
        <v>204.82019178082194</v>
      </c>
      <c r="AA52" s="66">
        <v>270.22967123287674</v>
      </c>
      <c r="AB52" s="66">
        <v>294.56295890410962</v>
      </c>
      <c r="AC52" s="66">
        <v>288.64513661202187</v>
      </c>
      <c r="AD52" s="66">
        <v>304.87706849315072</v>
      </c>
      <c r="AE52" s="66">
        <v>337.20128767123293</v>
      </c>
      <c r="AF52" s="66">
        <v>355.60646575342469</v>
      </c>
      <c r="AG52" s="66">
        <v>364.50136612021856</v>
      </c>
      <c r="AH52" s="66">
        <v>364.37846575342468</v>
      </c>
      <c r="AI52" s="66">
        <v>337.42158904109584</v>
      </c>
      <c r="AJ52" s="66">
        <v>339.96506849315074</v>
      </c>
      <c r="AK52" s="66">
        <v>276</v>
      </c>
      <c r="AL52" s="66">
        <v>262</v>
      </c>
      <c r="AM52" s="66">
        <v>256</v>
      </c>
      <c r="AN52" s="66">
        <v>274</v>
      </c>
      <c r="AO52" s="66">
        <v>273</v>
      </c>
      <c r="AP52" s="66">
        <v>270.33010000000002</v>
      </c>
      <c r="AQ52" s="66">
        <v>241.9401</v>
      </c>
      <c r="AR52" s="66">
        <v>245.5558</v>
      </c>
      <c r="AS52" s="66">
        <v>239.5736</v>
      </c>
      <c r="AT52" s="66">
        <v>241.00030000000001</v>
      </c>
      <c r="AU52" s="66">
        <v>249</v>
      </c>
      <c r="AV52" s="66">
        <v>251</v>
      </c>
      <c r="AW52" s="66">
        <v>253</v>
      </c>
      <c r="AX52" s="66">
        <v>232</v>
      </c>
      <c r="AY52" s="66">
        <v>232</v>
      </c>
      <c r="AZ52" s="66">
        <v>229.61920000000001</v>
      </c>
      <c r="BA52" s="67">
        <v>227.0437</v>
      </c>
      <c r="BB52" s="68">
        <v>-1.1216396538268558E-2</v>
      </c>
      <c r="BC52" s="68">
        <v>-1.6189667486063986E-2</v>
      </c>
      <c r="BD52" s="68">
        <v>2.463847217548506E-3</v>
      </c>
    </row>
    <row r="53" spans="1:56">
      <c r="A53" t="s">
        <v>64</v>
      </c>
      <c r="B53" s="66">
        <v>1220</v>
      </c>
      <c r="C53" s="66">
        <v>1508</v>
      </c>
      <c r="D53" s="66">
        <v>1733</v>
      </c>
      <c r="E53" s="66">
        <v>2599</v>
      </c>
      <c r="F53" s="66">
        <v>3108</v>
      </c>
      <c r="G53" s="66">
        <v>3357</v>
      </c>
      <c r="H53" s="66">
        <v>2750</v>
      </c>
      <c r="I53" s="66">
        <v>2248</v>
      </c>
      <c r="J53" s="66">
        <v>2211</v>
      </c>
      <c r="K53" s="66">
        <v>1558</v>
      </c>
      <c r="L53" s="66">
        <v>1514</v>
      </c>
      <c r="M53" s="66">
        <v>1972</v>
      </c>
      <c r="N53" s="66">
        <v>2108</v>
      </c>
      <c r="O53" s="66">
        <v>2023</v>
      </c>
      <c r="P53" s="66">
        <v>2139</v>
      </c>
      <c r="Q53" s="66">
        <v>1862</v>
      </c>
      <c r="R53" s="66">
        <v>1253</v>
      </c>
      <c r="S53" s="66">
        <v>1176</v>
      </c>
      <c r="T53" s="66">
        <v>1151</v>
      </c>
      <c r="U53" s="66">
        <v>1022</v>
      </c>
      <c r="V53" s="66">
        <v>1025</v>
      </c>
      <c r="W53" s="66">
        <v>1064</v>
      </c>
      <c r="X53" s="66">
        <v>1003</v>
      </c>
      <c r="Y53" s="66">
        <v>1051</v>
      </c>
      <c r="Z53" s="66">
        <v>1164</v>
      </c>
      <c r="AA53" s="66">
        <v>1424</v>
      </c>
      <c r="AB53" s="66">
        <v>1439</v>
      </c>
      <c r="AC53" s="66">
        <v>1473</v>
      </c>
      <c r="AD53" s="66">
        <v>1402</v>
      </c>
      <c r="AE53" s="66">
        <v>1431</v>
      </c>
      <c r="AF53" s="66">
        <v>1439</v>
      </c>
      <c r="AG53" s="66">
        <v>1452</v>
      </c>
      <c r="AH53" s="66">
        <v>1491</v>
      </c>
      <c r="AI53" s="66">
        <v>1480</v>
      </c>
      <c r="AJ53" s="66">
        <v>1425</v>
      </c>
      <c r="AK53" s="66">
        <v>1474.5902000000001</v>
      </c>
      <c r="AL53" s="66">
        <v>1427.7246</v>
      </c>
      <c r="AM53" s="66">
        <v>1374.8804700000001</v>
      </c>
      <c r="AN53" s="66">
        <v>1485</v>
      </c>
      <c r="AO53" s="66">
        <v>1622.2551010000002</v>
      </c>
      <c r="AP53" s="66">
        <v>1745.1248800000001</v>
      </c>
      <c r="AQ53" s="66">
        <v>1815.1383600000001</v>
      </c>
      <c r="AR53" s="66">
        <v>1819.6927100000003</v>
      </c>
      <c r="AS53" s="66">
        <v>1819.7057600000001</v>
      </c>
      <c r="AT53" s="66">
        <v>1651.49469</v>
      </c>
      <c r="AU53" s="66">
        <v>1658.4930770000001</v>
      </c>
      <c r="AV53" s="66">
        <v>479.05479452054789</v>
      </c>
      <c r="AW53" s="66">
        <v>1509.7139555136614</v>
      </c>
      <c r="AX53" s="66">
        <v>988.1763938219176</v>
      </c>
      <c r="AY53" s="66">
        <v>498.28560460273974</v>
      </c>
      <c r="AZ53" s="66">
        <v>431.95714600000008</v>
      </c>
      <c r="BA53" s="67">
        <v>426.08178600000002</v>
      </c>
      <c r="BB53" s="68">
        <v>-1.3601719648365429E-2</v>
      </c>
      <c r="BC53" s="68">
        <v>-0.13031613003996456</v>
      </c>
      <c r="BD53" s="68">
        <v>4.6237813376200183E-3</v>
      </c>
    </row>
    <row r="54" spans="1:56">
      <c r="A54" t="s">
        <v>65</v>
      </c>
      <c r="B54" s="66">
        <v>274</v>
      </c>
      <c r="C54" s="66">
        <v>418</v>
      </c>
      <c r="D54" s="66">
        <v>319</v>
      </c>
      <c r="E54" s="66">
        <v>141</v>
      </c>
      <c r="F54" s="66">
        <v>540</v>
      </c>
      <c r="G54" s="66">
        <v>1084</v>
      </c>
      <c r="H54" s="66">
        <v>1531</v>
      </c>
      <c r="I54" s="66">
        <v>1818</v>
      </c>
      <c r="J54" s="66">
        <v>2056</v>
      </c>
      <c r="K54" s="66">
        <v>2256</v>
      </c>
      <c r="L54" s="66">
        <v>1785</v>
      </c>
      <c r="M54" s="66">
        <v>2071</v>
      </c>
      <c r="N54" s="66">
        <v>2098</v>
      </c>
      <c r="O54" s="66">
        <v>1897</v>
      </c>
      <c r="P54" s="66">
        <v>2306</v>
      </c>
      <c r="Q54" s="66">
        <v>2059</v>
      </c>
      <c r="R54" s="66">
        <v>1440</v>
      </c>
      <c r="S54" s="66">
        <v>1290</v>
      </c>
      <c r="T54" s="66">
        <v>1236</v>
      </c>
      <c r="U54" s="66">
        <v>1388</v>
      </c>
      <c r="V54" s="66">
        <v>1499</v>
      </c>
      <c r="W54" s="66">
        <v>1467</v>
      </c>
      <c r="X54" s="66">
        <v>1353</v>
      </c>
      <c r="Y54" s="66">
        <v>1496</v>
      </c>
      <c r="Z54" s="66">
        <v>1775</v>
      </c>
      <c r="AA54" s="66">
        <v>1870</v>
      </c>
      <c r="AB54" s="66">
        <v>1960</v>
      </c>
      <c r="AC54" s="66">
        <v>2020</v>
      </c>
      <c r="AD54" s="66">
        <v>2024</v>
      </c>
      <c r="AE54" s="66">
        <v>1991</v>
      </c>
      <c r="AF54" s="66">
        <v>1998</v>
      </c>
      <c r="AG54" s="66">
        <v>2145</v>
      </c>
      <c r="AH54" s="66">
        <v>2316</v>
      </c>
      <c r="AI54" s="66">
        <v>2167</v>
      </c>
      <c r="AJ54" s="66">
        <v>2066</v>
      </c>
      <c r="AK54" s="66">
        <v>2155.3114999999998</v>
      </c>
      <c r="AL54" s="66">
        <v>2274.4384</v>
      </c>
      <c r="AM54" s="66">
        <v>2103</v>
      </c>
      <c r="AN54" s="66">
        <v>2263.2402999999999</v>
      </c>
      <c r="AO54" s="66">
        <v>2472</v>
      </c>
      <c r="AP54" s="66">
        <v>2527.0564999999997</v>
      </c>
      <c r="AQ54" s="66">
        <v>2432.9927293150704</v>
      </c>
      <c r="AR54" s="66">
        <v>2313.9801150684898</v>
      </c>
      <c r="AS54" s="66">
        <v>2109.2986500000002</v>
      </c>
      <c r="AT54" s="66">
        <v>2185.4179210000002</v>
      </c>
      <c r="AU54" s="66">
        <v>2471.1228945205503</v>
      </c>
      <c r="AV54" s="66">
        <v>2407.6955260273999</v>
      </c>
      <c r="AW54" s="66">
        <v>2370.23314808743</v>
      </c>
      <c r="AX54" s="66">
        <v>2270.3143506849315</v>
      </c>
      <c r="AY54" s="66">
        <v>2347.3287410958906</v>
      </c>
      <c r="AZ54" s="66">
        <v>2329.0718712328767</v>
      </c>
      <c r="BA54" s="67">
        <v>2052.5661999999998</v>
      </c>
      <c r="BB54" s="68">
        <v>-0.11871925235459169</v>
      </c>
      <c r="BC54" s="68">
        <v>-8.1253431863390624E-3</v>
      </c>
      <c r="BD54" s="68">
        <v>2.2274168015690855E-2</v>
      </c>
    </row>
    <row r="55" spans="1:56">
      <c r="A55" t="s">
        <v>66</v>
      </c>
      <c r="B55" s="66" t="s">
        <v>33</v>
      </c>
      <c r="C55" s="66" t="s">
        <v>33</v>
      </c>
      <c r="D55" s="66" t="s">
        <v>33</v>
      </c>
      <c r="E55" s="66" t="s">
        <v>33</v>
      </c>
      <c r="F55" s="66" t="s">
        <v>33</v>
      </c>
      <c r="G55" s="66" t="s">
        <v>33</v>
      </c>
      <c r="H55" s="66" t="s">
        <v>33</v>
      </c>
      <c r="I55" s="66" t="s">
        <v>33</v>
      </c>
      <c r="J55" s="66" t="s">
        <v>33</v>
      </c>
      <c r="K55" s="66" t="s">
        <v>33</v>
      </c>
      <c r="L55" s="66" t="s">
        <v>33</v>
      </c>
      <c r="M55" s="66" t="s">
        <v>33</v>
      </c>
      <c r="N55" s="66" t="s">
        <v>33</v>
      </c>
      <c r="O55" s="66" t="s">
        <v>33</v>
      </c>
      <c r="P55" s="66" t="s">
        <v>33</v>
      </c>
      <c r="Q55" s="66" t="s">
        <v>33</v>
      </c>
      <c r="R55" s="66" t="s">
        <v>33</v>
      </c>
      <c r="S55" s="66" t="s">
        <v>33</v>
      </c>
      <c r="T55" s="66" t="s">
        <v>33</v>
      </c>
      <c r="U55" s="66" t="s">
        <v>33</v>
      </c>
      <c r="V55" s="66" t="s">
        <v>33</v>
      </c>
      <c r="W55" s="66" t="s">
        <v>33</v>
      </c>
      <c r="X55" s="66" t="s">
        <v>33</v>
      </c>
      <c r="Y55" s="66" t="s">
        <v>33</v>
      </c>
      <c r="Z55" s="66" t="s">
        <v>33</v>
      </c>
      <c r="AA55" s="66" t="s">
        <v>33</v>
      </c>
      <c r="AB55" s="66" t="s">
        <v>33</v>
      </c>
      <c r="AC55" s="66" t="s">
        <v>33</v>
      </c>
      <c r="AD55" s="66" t="s">
        <v>33</v>
      </c>
      <c r="AE55" s="66" t="s">
        <v>33</v>
      </c>
      <c r="AF55" s="66" t="s">
        <v>33</v>
      </c>
      <c r="AG55" s="66" t="s">
        <v>33</v>
      </c>
      <c r="AH55" s="66" t="s">
        <v>33</v>
      </c>
      <c r="AI55" s="66" t="s">
        <v>33</v>
      </c>
      <c r="AJ55" s="66" t="s">
        <v>33</v>
      </c>
      <c r="AK55" s="66" t="s">
        <v>33</v>
      </c>
      <c r="AL55" s="66" t="s">
        <v>33</v>
      </c>
      <c r="AM55" s="66" t="s">
        <v>33</v>
      </c>
      <c r="AN55" s="66" t="s">
        <v>33</v>
      </c>
      <c r="AO55" s="66" t="s">
        <v>33</v>
      </c>
      <c r="AP55" s="66" t="s">
        <v>33</v>
      </c>
      <c r="AQ55" s="66" t="s">
        <v>33</v>
      </c>
      <c r="AR55" s="66" t="s">
        <v>33</v>
      </c>
      <c r="AS55" s="66" t="s">
        <v>33</v>
      </c>
      <c r="AT55" s="66" t="s">
        <v>33</v>
      </c>
      <c r="AU55" s="66" t="s">
        <v>33</v>
      </c>
      <c r="AV55" s="66" t="s">
        <v>33</v>
      </c>
      <c r="AW55" s="66">
        <v>31.041</v>
      </c>
      <c r="AX55" s="66">
        <v>99.728800000000007</v>
      </c>
      <c r="AY55" s="66">
        <v>155.35159999999999</v>
      </c>
      <c r="AZ55" s="66">
        <v>147.73759999999999</v>
      </c>
      <c r="BA55" s="67">
        <v>118.23699999999999</v>
      </c>
      <c r="BB55" s="68">
        <v>-0.19968240989429908</v>
      </c>
      <c r="BC55" s="68" t="s">
        <v>33</v>
      </c>
      <c r="BD55" s="68">
        <v>1.283091772470598E-3</v>
      </c>
    </row>
    <row r="56" spans="1:56">
      <c r="A56" t="s">
        <v>67</v>
      </c>
      <c r="B56" s="66" t="s">
        <v>33</v>
      </c>
      <c r="C56" s="66" t="s">
        <v>33</v>
      </c>
      <c r="D56" s="66" t="s">
        <v>33</v>
      </c>
      <c r="E56" s="66" t="s">
        <v>33</v>
      </c>
      <c r="F56" s="66" t="s">
        <v>33</v>
      </c>
      <c r="G56" s="66" t="s">
        <v>33</v>
      </c>
      <c r="H56" s="66" t="s">
        <v>33</v>
      </c>
      <c r="I56" s="66" t="s">
        <v>33</v>
      </c>
      <c r="J56" s="66" t="s">
        <v>33</v>
      </c>
      <c r="K56" s="66" t="s">
        <v>33</v>
      </c>
      <c r="L56" s="66" t="s">
        <v>33</v>
      </c>
      <c r="M56" s="66" t="s">
        <v>33</v>
      </c>
      <c r="N56" s="66" t="s">
        <v>33</v>
      </c>
      <c r="O56" s="66" t="s">
        <v>33</v>
      </c>
      <c r="P56" s="66" t="s">
        <v>33</v>
      </c>
      <c r="Q56" s="66" t="s">
        <v>33</v>
      </c>
      <c r="R56" s="66" t="s">
        <v>33</v>
      </c>
      <c r="S56" s="66" t="s">
        <v>33</v>
      </c>
      <c r="T56" s="66" t="s">
        <v>33</v>
      </c>
      <c r="U56" s="66" t="s">
        <v>33</v>
      </c>
      <c r="V56" s="66" t="s">
        <v>33</v>
      </c>
      <c r="W56" s="66" t="s">
        <v>33</v>
      </c>
      <c r="X56" s="66" t="s">
        <v>33</v>
      </c>
      <c r="Y56" s="66" t="s">
        <v>33</v>
      </c>
      <c r="Z56" s="66" t="s">
        <v>33</v>
      </c>
      <c r="AA56" s="66" t="s">
        <v>33</v>
      </c>
      <c r="AB56" s="66" t="s">
        <v>33</v>
      </c>
      <c r="AC56" s="66" t="s">
        <v>33</v>
      </c>
      <c r="AD56" s="66">
        <v>2</v>
      </c>
      <c r="AE56" s="66">
        <v>2</v>
      </c>
      <c r="AF56" s="66">
        <v>2</v>
      </c>
      <c r="AG56" s="66">
        <v>5</v>
      </c>
      <c r="AH56" s="66">
        <v>9</v>
      </c>
      <c r="AI56" s="66">
        <v>12</v>
      </c>
      <c r="AJ56" s="66">
        <v>63</v>
      </c>
      <c r="AK56" s="66">
        <v>179.13190437158471</v>
      </c>
      <c r="AL56" s="66">
        <v>209.00812054794523</v>
      </c>
      <c r="AM56" s="66">
        <v>236.18449041095892</v>
      </c>
      <c r="AN56" s="66">
        <v>262.13031506849313</v>
      </c>
      <c r="AO56" s="66">
        <v>291.13726724043715</v>
      </c>
      <c r="AP56" s="66">
        <v>293.68041441095892</v>
      </c>
      <c r="AQ56" s="66">
        <v>356.16085090410957</v>
      </c>
      <c r="AR56" s="66">
        <v>483.11566027397265</v>
      </c>
      <c r="AS56" s="66">
        <v>456.95145901639341</v>
      </c>
      <c r="AT56" s="66">
        <v>475.21246301369865</v>
      </c>
      <c r="AU56" s="66">
        <v>462.07089589041095</v>
      </c>
      <c r="AV56" s="66">
        <v>291.00227123287669</v>
      </c>
      <c r="AW56" s="66">
        <v>103.1075</v>
      </c>
      <c r="AX56" s="66">
        <v>117.85339999999999</v>
      </c>
      <c r="AY56" s="66">
        <v>119.6045</v>
      </c>
      <c r="AZ56" s="66">
        <v>109.06215616438355</v>
      </c>
      <c r="BA56" s="67">
        <v>103.61358196721312</v>
      </c>
      <c r="BB56" s="68">
        <v>-4.9958430942425913E-2</v>
      </c>
      <c r="BC56" s="68">
        <v>-9.4309297372872969E-2</v>
      </c>
      <c r="BD56" s="68">
        <v>1.1244004375816291E-3</v>
      </c>
    </row>
    <row r="57" spans="1:56">
      <c r="A57" t="s">
        <v>68</v>
      </c>
      <c r="B57" s="66" t="s">
        <v>33</v>
      </c>
      <c r="C57" s="66">
        <v>16.243808219178085</v>
      </c>
      <c r="D57" s="66">
        <v>47.21449315068493</v>
      </c>
      <c r="E57" s="66">
        <v>67.045874316939887</v>
      </c>
      <c r="F57" s="66">
        <v>78.100904109589052</v>
      </c>
      <c r="G57" s="66">
        <v>87.45531506849315</v>
      </c>
      <c r="H57" s="66">
        <v>86.570438356164388</v>
      </c>
      <c r="I57" s="66">
        <v>83.560464480874316</v>
      </c>
      <c r="J57" s="66">
        <v>81.703616438356178</v>
      </c>
      <c r="K57" s="66">
        <v>87.202493150684944</v>
      </c>
      <c r="L57" s="66">
        <v>97.104684931506853</v>
      </c>
      <c r="M57" s="66">
        <v>77.950546448087437</v>
      </c>
      <c r="N57" s="66">
        <v>90.678794520547953</v>
      </c>
      <c r="O57" s="66">
        <v>104.16263013698631</v>
      </c>
      <c r="P57" s="66">
        <v>116.63517808219181</v>
      </c>
      <c r="Q57" s="66">
        <v>118.22849726775958</v>
      </c>
      <c r="R57" s="66">
        <v>113.91734246575344</v>
      </c>
      <c r="S57" s="66">
        <v>108.41846575342467</v>
      </c>
      <c r="T57" s="66">
        <v>116.55090410958904</v>
      </c>
      <c r="U57" s="66">
        <v>115.13989071038253</v>
      </c>
      <c r="V57" s="66">
        <v>113.93841095890411</v>
      </c>
      <c r="W57" s="66">
        <v>110.60958904109589</v>
      </c>
      <c r="X57" s="66">
        <v>105.61652054794521</v>
      </c>
      <c r="Y57" s="66">
        <v>103.88666666666668</v>
      </c>
      <c r="Z57" s="66">
        <v>104.70857534246576</v>
      </c>
      <c r="AA57" s="66">
        <v>101.41243835616437</v>
      </c>
      <c r="AB57" s="66">
        <v>116.60071232876713</v>
      </c>
      <c r="AC57" s="66">
        <v>116.62377049180328</v>
      </c>
      <c r="AD57" s="66">
        <v>107.61202739726026</v>
      </c>
      <c r="AE57" s="66">
        <v>99.193671232876724</v>
      </c>
      <c r="AF57" s="66">
        <v>96.73871232876715</v>
      </c>
      <c r="AG57" s="66">
        <v>95.755382513661203</v>
      </c>
      <c r="AH57" s="66">
        <v>90.978767123287668</v>
      </c>
      <c r="AI57" s="66">
        <v>88.911726027397265</v>
      </c>
      <c r="AJ57" s="66">
        <v>91.526739726027401</v>
      </c>
      <c r="AK57" s="66">
        <v>84.034972677595633</v>
      </c>
      <c r="AL57" s="66">
        <v>77.613013698630141</v>
      </c>
      <c r="AM57" s="66">
        <v>80.966109589041096</v>
      </c>
      <c r="AN57" s="66">
        <v>74.058575342465772</v>
      </c>
      <c r="AO57" s="66">
        <v>76.271502732240435</v>
      </c>
      <c r="AP57" s="66">
        <v>79.994821917808224</v>
      </c>
      <c r="AQ57" s="66">
        <v>77.146986301369864</v>
      </c>
      <c r="AR57" s="66">
        <v>106.35068493150683</v>
      </c>
      <c r="AS57" s="66">
        <v>97.672868852459018</v>
      </c>
      <c r="AT57" s="66">
        <v>93.230520547945218</v>
      </c>
      <c r="AU57" s="66">
        <v>84.942493150684925</v>
      </c>
      <c r="AV57" s="66">
        <v>78.495753424657536</v>
      </c>
      <c r="AW57" s="66">
        <v>84.14825136612022</v>
      </c>
      <c r="AX57" s="66">
        <v>78.142136986301352</v>
      </c>
      <c r="AY57" s="66">
        <v>72.916547945205494</v>
      </c>
      <c r="AZ57" s="66">
        <v>65.320109589041095</v>
      </c>
      <c r="BA57" s="67">
        <v>63.153682215848427</v>
      </c>
      <c r="BB57" s="68">
        <v>-3.3166315654132528E-2</v>
      </c>
      <c r="BC57" s="68">
        <v>-2.0062217004832905E-2</v>
      </c>
      <c r="BD57" s="68">
        <v>6.8533513242367318E-4</v>
      </c>
    </row>
    <row r="58" spans="1:56">
      <c r="A58" t="s">
        <v>69</v>
      </c>
      <c r="B58" s="66">
        <v>2.1390136986301371</v>
      </c>
      <c r="C58" s="66">
        <v>2.1390136986301371</v>
      </c>
      <c r="D58" s="66">
        <v>2.0559452054794525</v>
      </c>
      <c r="E58" s="66">
        <v>1.8432240437158469</v>
      </c>
      <c r="F58" s="66">
        <v>1.2044931506849317</v>
      </c>
      <c r="G58" s="66">
        <v>0.91375342465753417</v>
      </c>
      <c r="H58" s="66">
        <v>0.47764383561643836</v>
      </c>
      <c r="I58" s="66">
        <v>0.57989071038251372</v>
      </c>
      <c r="J58" s="66">
        <v>0.87221917808219185</v>
      </c>
      <c r="K58" s="66">
        <v>0.51917808219178085</v>
      </c>
      <c r="L58" s="66">
        <v>0.41534246575342471</v>
      </c>
      <c r="M58" s="66">
        <v>25.186393442622951</v>
      </c>
      <c r="N58" s="66">
        <v>24.207506849315067</v>
      </c>
      <c r="O58" s="66">
        <v>30.844301369863015</v>
      </c>
      <c r="P58" s="66">
        <v>54.995150684931509</v>
      </c>
      <c r="Q58" s="66">
        <v>77.54002732240437</v>
      </c>
      <c r="R58" s="66">
        <v>119.13243835616439</v>
      </c>
      <c r="S58" s="66">
        <v>149.31164383561642</v>
      </c>
      <c r="T58" s="66">
        <v>163.01364383561642</v>
      </c>
      <c r="U58" s="66">
        <v>205.29314207650276</v>
      </c>
      <c r="V58" s="66">
        <v>241.47572602739726</v>
      </c>
      <c r="W58" s="66">
        <v>232.71158904109589</v>
      </c>
      <c r="X58" s="66">
        <v>218.84679452054795</v>
      </c>
      <c r="Y58" s="66">
        <v>211.12046448087432</v>
      </c>
      <c r="Z58" s="66">
        <v>195.84005479452054</v>
      </c>
      <c r="AA58" s="66">
        <v>189.85227397260272</v>
      </c>
      <c r="AB58" s="66">
        <v>175.95816438356167</v>
      </c>
      <c r="AC58" s="66">
        <v>163.12306010928961</v>
      </c>
      <c r="AD58" s="66">
        <v>166.27238356164384</v>
      </c>
      <c r="AE58" s="66">
        <v>157.14635616438358</v>
      </c>
      <c r="AF58" s="66">
        <v>157.17052054794522</v>
      </c>
      <c r="AG58" s="66">
        <v>171.87046448087435</v>
      </c>
      <c r="AH58" s="66">
        <v>188.14010958904112</v>
      </c>
      <c r="AI58" s="66">
        <v>167.54843835616438</v>
      </c>
      <c r="AJ58" s="66">
        <v>150.51243835616438</v>
      </c>
      <c r="AK58" s="66">
        <v>145.08125683060109</v>
      </c>
      <c r="AL58" s="66">
        <v>136.24260273972601</v>
      </c>
      <c r="AM58" s="66">
        <v>136.36390136986302</v>
      </c>
      <c r="AN58" s="66">
        <v>140.25748493150687</v>
      </c>
      <c r="AO58" s="66">
        <v>172.67150819672131</v>
      </c>
      <c r="AP58" s="66">
        <v>177.19656856985</v>
      </c>
      <c r="AQ58" s="66">
        <v>227.04393187474295</v>
      </c>
      <c r="AR58" s="66">
        <v>191.11831571944342</v>
      </c>
      <c r="AS58" s="66">
        <v>183.72795081967215</v>
      </c>
      <c r="AT58" s="66">
        <v>181.47737602739727</v>
      </c>
      <c r="AU58" s="66">
        <v>152.42544794520546</v>
      </c>
      <c r="AV58" s="66">
        <v>208.58759863013697</v>
      </c>
      <c r="AW58" s="66">
        <v>205.102556284153</v>
      </c>
      <c r="AX58" s="66">
        <v>231.42971232876712</v>
      </c>
      <c r="AY58" s="66">
        <v>236.23150862567988</v>
      </c>
      <c r="AZ58" s="66">
        <v>254.82358910179516</v>
      </c>
      <c r="BA58" s="67">
        <v>232.76135453396159</v>
      </c>
      <c r="BB58" s="68">
        <v>-8.6578462557562963E-2</v>
      </c>
      <c r="BC58" s="68">
        <v>3.6999225628614685E-2</v>
      </c>
      <c r="BD58" s="68">
        <v>2.5258944235022713E-3</v>
      </c>
    </row>
    <row r="59" spans="1:56">
      <c r="A59" s="69" t="s">
        <v>70</v>
      </c>
      <c r="B59" s="70">
        <v>2239.5353972602743</v>
      </c>
      <c r="C59" s="70">
        <v>2847.6728493150686</v>
      </c>
      <c r="D59" s="70">
        <v>3142.733287671233</v>
      </c>
      <c r="E59" s="70">
        <v>4016.8966120218579</v>
      </c>
      <c r="F59" s="70">
        <v>5094.4186301369873</v>
      </c>
      <c r="G59" s="70">
        <v>6111.8961369863018</v>
      </c>
      <c r="H59" s="70">
        <v>5700.5122465753429</v>
      </c>
      <c r="I59" s="70">
        <v>5722.4683333333342</v>
      </c>
      <c r="J59" s="70">
        <v>5984.2872876712327</v>
      </c>
      <c r="K59" s="70">
        <v>5507.5922739726029</v>
      </c>
      <c r="L59" s="70">
        <v>5046.9087397260273</v>
      </c>
      <c r="M59" s="70">
        <v>5997.3928961748643</v>
      </c>
      <c r="N59" s="70">
        <v>6316.0047397260287</v>
      </c>
      <c r="O59" s="70">
        <v>6206.6721095890425</v>
      </c>
      <c r="P59" s="70">
        <v>6793.1319726027405</v>
      </c>
      <c r="Q59" s="70">
        <v>6224.8997540983601</v>
      </c>
      <c r="R59" s="70">
        <v>4981.0982739726032</v>
      </c>
      <c r="S59" s="70">
        <v>4813.8258356164379</v>
      </c>
      <c r="T59" s="70">
        <v>4865.2668767123296</v>
      </c>
      <c r="U59" s="70">
        <v>5178.6168579234973</v>
      </c>
      <c r="V59" s="70">
        <v>5432.7490410958908</v>
      </c>
      <c r="W59" s="70">
        <v>5443.2216986301373</v>
      </c>
      <c r="X59" s="70">
        <v>5451.9123835616438</v>
      </c>
      <c r="Y59" s="70">
        <v>5750.8856557377039</v>
      </c>
      <c r="Z59" s="70">
        <v>6216.6169863013693</v>
      </c>
      <c r="AA59" s="70">
        <v>6730.5010684931513</v>
      </c>
      <c r="AB59" s="70">
        <v>6886.349671232877</v>
      </c>
      <c r="AC59" s="70">
        <v>7009.5509016393444</v>
      </c>
      <c r="AD59" s="70">
        <v>6970.2588493150688</v>
      </c>
      <c r="AE59" s="70">
        <v>7009.9995616438355</v>
      </c>
      <c r="AF59" s="70">
        <v>7118.2430136986304</v>
      </c>
      <c r="AG59" s="70">
        <v>7447.143114754098</v>
      </c>
      <c r="AH59" s="70">
        <v>7778.2604657534248</v>
      </c>
      <c r="AI59" s="70">
        <v>7647.8058082191774</v>
      </c>
      <c r="AJ59" s="70">
        <v>7590.2247123287671</v>
      </c>
      <c r="AK59" s="70">
        <v>7771.0816098360656</v>
      </c>
      <c r="AL59" s="70">
        <v>7863.7334356164392</v>
      </c>
      <c r="AM59" s="70">
        <v>7965.2719302739724</v>
      </c>
      <c r="AN59" s="70">
        <v>8450.613908226027</v>
      </c>
      <c r="AO59" s="70">
        <v>9375.4917343606558</v>
      </c>
      <c r="AP59" s="70">
        <v>9815.7201780493015</v>
      </c>
      <c r="AQ59" s="70">
        <v>10013.69332212132</v>
      </c>
      <c r="AR59" s="70">
        <v>10267.76587334593</v>
      </c>
      <c r="AS59" s="70">
        <v>10218.174828179835</v>
      </c>
      <c r="AT59" s="70">
        <v>9837.91671256263</v>
      </c>
      <c r="AU59" s="70">
        <v>10064.726886351164</v>
      </c>
      <c r="AV59" s="70">
        <v>8464.250546614865</v>
      </c>
      <c r="AW59" s="70">
        <v>9246.5378227149795</v>
      </c>
      <c r="AX59" s="70">
        <v>8611.7713322589061</v>
      </c>
      <c r="AY59" s="70">
        <v>8306.6537502147185</v>
      </c>
      <c r="AZ59" s="70">
        <v>8296.7764200333004</v>
      </c>
      <c r="BA59" s="70">
        <v>7891.5881466175979</v>
      </c>
      <c r="BB59" s="71">
        <v>-4.8836831668422453E-2</v>
      </c>
      <c r="BC59" s="71">
        <v>-1.667128447628119E-2</v>
      </c>
      <c r="BD59" s="71">
        <v>8.563843655244581E-2</v>
      </c>
    </row>
    <row r="60" spans="1:56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7"/>
      <c r="BB60" s="68"/>
      <c r="BC60" s="68"/>
      <c r="BD60" s="68"/>
    </row>
    <row r="61" spans="1:56">
      <c r="A61" t="s">
        <v>71</v>
      </c>
      <c r="B61" s="66">
        <v>7</v>
      </c>
      <c r="C61" s="66">
        <v>9</v>
      </c>
      <c r="D61" s="66">
        <v>21</v>
      </c>
      <c r="E61" s="66">
        <v>39</v>
      </c>
      <c r="F61" s="66">
        <v>45</v>
      </c>
      <c r="G61" s="66">
        <v>176</v>
      </c>
      <c r="H61" s="66">
        <v>315</v>
      </c>
      <c r="I61" s="66">
        <v>337</v>
      </c>
      <c r="J61" s="66">
        <v>424</v>
      </c>
      <c r="K61" s="66">
        <v>420</v>
      </c>
      <c r="L61" s="66">
        <v>451</v>
      </c>
      <c r="M61" s="66">
        <v>461</v>
      </c>
      <c r="N61" s="66">
        <v>490</v>
      </c>
      <c r="O61" s="66">
        <v>490</v>
      </c>
      <c r="P61" s="66">
        <v>491</v>
      </c>
      <c r="Q61" s="66">
        <v>460</v>
      </c>
      <c r="R61" s="66">
        <v>449</v>
      </c>
      <c r="S61" s="66">
        <v>443</v>
      </c>
      <c r="T61" s="66">
        <v>431</v>
      </c>
      <c r="U61" s="66">
        <v>562.76671874177964</v>
      </c>
      <c r="V61" s="66">
        <v>655.20117958200103</v>
      </c>
      <c r="W61" s="66">
        <v>588.21744984895827</v>
      </c>
      <c r="X61" s="66">
        <v>623.40707883734126</v>
      </c>
      <c r="Y61" s="66">
        <v>592.68936549634225</v>
      </c>
      <c r="Z61" s="66">
        <v>562.35565499611278</v>
      </c>
      <c r="AA61" s="66">
        <v>647.17938327253171</v>
      </c>
      <c r="AB61" s="66">
        <v>613.08503786037113</v>
      </c>
      <c r="AC61" s="66">
        <v>605.02908988509671</v>
      </c>
      <c r="AD61" s="66">
        <v>567.78524904803521</v>
      </c>
      <c r="AE61" s="66">
        <v>609.99130520824156</v>
      </c>
      <c r="AF61" s="66">
        <v>578.8428582512114</v>
      </c>
      <c r="AG61" s="66">
        <v>611.57295672945031</v>
      </c>
      <c r="AH61" s="66">
        <v>658.27020068092816</v>
      </c>
      <c r="AI61" s="66">
        <v>630.09880245639795</v>
      </c>
      <c r="AJ61" s="66">
        <v>612.48362557791188</v>
      </c>
      <c r="AK61" s="66">
        <v>805.59826224530252</v>
      </c>
      <c r="AL61" s="66">
        <v>747.97499089241637</v>
      </c>
      <c r="AM61" s="66">
        <v>748.86815505364507</v>
      </c>
      <c r="AN61" s="66">
        <v>654.85008421599014</v>
      </c>
      <c r="AO61" s="66">
        <v>574.0345097475905</v>
      </c>
      <c r="AP61" s="66">
        <v>569.81466928473412</v>
      </c>
      <c r="AQ61" s="66">
        <v>531.64727328469655</v>
      </c>
      <c r="AR61" s="66">
        <v>549.40642431711422</v>
      </c>
      <c r="AS61" s="66">
        <v>537.79348393909061</v>
      </c>
      <c r="AT61" s="66">
        <v>507.19485890823103</v>
      </c>
      <c r="AU61" s="66">
        <v>547.84029123664288</v>
      </c>
      <c r="AV61" s="66">
        <v>482.56999681300334</v>
      </c>
      <c r="AW61" s="66">
        <v>478.6289529040431</v>
      </c>
      <c r="AX61" s="66">
        <v>406.87797622671633</v>
      </c>
      <c r="AY61" s="66">
        <v>435.85005015759867</v>
      </c>
      <c r="AZ61" s="66">
        <v>393.20807488025162</v>
      </c>
      <c r="BA61" s="67">
        <v>358.95941408440694</v>
      </c>
      <c r="BB61" s="68">
        <v>-8.7100603939211596E-2</v>
      </c>
      <c r="BC61" s="68">
        <v>-3.6417552735185321E-2</v>
      </c>
      <c r="BD61" s="68">
        <v>3.8953785267096517E-3</v>
      </c>
    </row>
    <row r="62" spans="1:56">
      <c r="A62" t="s">
        <v>72</v>
      </c>
      <c r="B62" s="66">
        <v>80</v>
      </c>
      <c r="C62" s="66">
        <v>96</v>
      </c>
      <c r="D62" s="66">
        <v>104</v>
      </c>
      <c r="E62" s="66">
        <v>122</v>
      </c>
      <c r="F62" s="66">
        <v>124</v>
      </c>
      <c r="G62" s="66">
        <v>136</v>
      </c>
      <c r="H62" s="66">
        <v>129</v>
      </c>
      <c r="I62" s="66">
        <v>182</v>
      </c>
      <c r="J62" s="66">
        <v>231</v>
      </c>
      <c r="K62" s="66">
        <v>198</v>
      </c>
      <c r="L62" s="66">
        <v>187</v>
      </c>
      <c r="M62" s="66">
        <v>217</v>
      </c>
      <c r="N62" s="66">
        <v>227</v>
      </c>
      <c r="O62" s="66">
        <v>240</v>
      </c>
      <c r="P62" s="66">
        <v>261</v>
      </c>
      <c r="Q62" s="66">
        <v>240</v>
      </c>
      <c r="R62" s="66">
        <v>175</v>
      </c>
      <c r="S62" s="66">
        <v>179</v>
      </c>
      <c r="T62" s="66">
        <v>179</v>
      </c>
      <c r="U62" s="66">
        <v>172</v>
      </c>
      <c r="V62" s="66">
        <v>168</v>
      </c>
      <c r="W62" s="66">
        <v>165</v>
      </c>
      <c r="X62" s="66">
        <v>155</v>
      </c>
      <c r="Y62" s="66">
        <v>150</v>
      </c>
      <c r="Z62" s="66">
        <v>150</v>
      </c>
      <c r="AA62" s="66">
        <v>152</v>
      </c>
      <c r="AB62" s="66">
        <v>164</v>
      </c>
      <c r="AC62" s="66">
        <v>182</v>
      </c>
      <c r="AD62" s="66">
        <v>175</v>
      </c>
      <c r="AE62" s="66">
        <v>179</v>
      </c>
      <c r="AF62" s="66">
        <v>175</v>
      </c>
      <c r="AG62" s="66">
        <v>165</v>
      </c>
      <c r="AH62" s="66">
        <v>163</v>
      </c>
      <c r="AI62" s="66">
        <v>157</v>
      </c>
      <c r="AJ62" s="66">
        <v>182</v>
      </c>
      <c r="AK62" s="66">
        <v>193</v>
      </c>
      <c r="AL62" s="66">
        <v>203</v>
      </c>
      <c r="AM62" s="66">
        <v>210</v>
      </c>
      <c r="AN62" s="66">
        <v>214</v>
      </c>
      <c r="AO62" s="66">
        <v>210.44416134750344</v>
      </c>
      <c r="AP62" s="66">
        <v>206.02412536769691</v>
      </c>
      <c r="AQ62" s="66">
        <v>220.74891351974222</v>
      </c>
      <c r="AR62" s="66">
        <v>194.21234631243902</v>
      </c>
      <c r="AS62" s="66">
        <v>174.79565293072002</v>
      </c>
      <c r="AT62" s="66">
        <v>168.35633475963274</v>
      </c>
      <c r="AU62" s="66">
        <v>172.18830614220548</v>
      </c>
      <c r="AV62" s="66">
        <v>165.36211616552399</v>
      </c>
      <c r="AW62" s="66">
        <v>159.03157626948183</v>
      </c>
      <c r="AX62" s="66">
        <v>135.15639732887388</v>
      </c>
      <c r="AY62" s="66">
        <v>126.42074429135536</v>
      </c>
      <c r="AZ62" s="66">
        <v>126.7541557657477</v>
      </c>
      <c r="BA62" s="67">
        <v>120.90899242045884</v>
      </c>
      <c r="BB62" s="68">
        <v>-4.6114175191945606E-2</v>
      </c>
      <c r="BC62" s="68">
        <v>-4.7413521124986091E-2</v>
      </c>
      <c r="BD62" s="68">
        <v>1.3120878692152258E-3</v>
      </c>
    </row>
    <row r="63" spans="1:56">
      <c r="A63" t="s">
        <v>73</v>
      </c>
      <c r="B63" s="66">
        <v>227.12958904109593</v>
      </c>
      <c r="C63" s="66">
        <v>292.19589041095895</v>
      </c>
      <c r="D63" s="66">
        <v>278.74082191780826</v>
      </c>
      <c r="E63" s="66">
        <v>320.23688524590165</v>
      </c>
      <c r="F63" s="66">
        <v>436.58684931506855</v>
      </c>
      <c r="G63" s="66">
        <v>615.51917808219173</v>
      </c>
      <c r="H63" s="66">
        <v>791.43917808219192</v>
      </c>
      <c r="I63" s="66">
        <v>914.64781420765019</v>
      </c>
      <c r="J63" s="66">
        <v>1076.6063013698629</v>
      </c>
      <c r="K63" s="66">
        <v>1302.3301369863011</v>
      </c>
      <c r="L63" s="66">
        <v>1547.5336986301372</v>
      </c>
      <c r="M63" s="66">
        <v>1745.5814207650271</v>
      </c>
      <c r="N63" s="66">
        <v>1880.4964383561646</v>
      </c>
      <c r="O63" s="66">
        <v>2089.5520547945207</v>
      </c>
      <c r="P63" s="66">
        <v>2131.7246575342465</v>
      </c>
      <c r="Q63" s="66">
        <v>2121.8948087431695</v>
      </c>
      <c r="R63" s="66">
        <v>2032.7194520547944</v>
      </c>
      <c r="S63" s="66">
        <v>2050.7934246575346</v>
      </c>
      <c r="T63" s="66">
        <v>2130.1180821917806</v>
      </c>
      <c r="U63" s="66">
        <v>2295.3314207650274</v>
      </c>
      <c r="V63" s="66">
        <v>2508.2657534246578</v>
      </c>
      <c r="W63" s="66">
        <v>2624.5416438356165</v>
      </c>
      <c r="X63" s="66">
        <v>2693.8252054794525</v>
      </c>
      <c r="Y63" s="66">
        <v>2744.7445355191262</v>
      </c>
      <c r="Z63" s="66">
        <v>2764.1128767123291</v>
      </c>
      <c r="AA63" s="66">
        <v>2777.5679452054796</v>
      </c>
      <c r="AB63" s="66">
        <v>2831.3882191780826</v>
      </c>
      <c r="AC63" s="66">
        <v>2844.6808743169399</v>
      </c>
      <c r="AD63" s="66">
        <v>2892.4380821917812</v>
      </c>
      <c r="AE63" s="66">
        <v>2933.6065753424659</v>
      </c>
      <c r="AF63" s="66">
        <v>2992.6482191780824</v>
      </c>
      <c r="AG63" s="66">
        <v>3174.7311475409838</v>
      </c>
      <c r="AH63" s="66">
        <v>3215.7613698630134</v>
      </c>
      <c r="AI63" s="66">
        <v>3216.7654794520554</v>
      </c>
      <c r="AJ63" s="66">
        <v>3217.5687671232881</v>
      </c>
      <c r="AK63" s="66">
        <v>3256.8431693989073</v>
      </c>
      <c r="AL63" s="66">
        <v>3310.1476712328772</v>
      </c>
      <c r="AM63" s="66">
        <v>3351.0350136986303</v>
      </c>
      <c r="AN63" s="66">
        <v>3405.638493150685</v>
      </c>
      <c r="AO63" s="66">
        <v>3485.7754918032788</v>
      </c>
      <c r="AP63" s="66">
        <v>3641.9637178082189</v>
      </c>
      <c r="AQ63" s="66">
        <v>3710.5002219178082</v>
      </c>
      <c r="AR63" s="66">
        <v>3741.677824657535</v>
      </c>
      <c r="AS63" s="66">
        <v>3813.9952677595625</v>
      </c>
      <c r="AT63" s="66">
        <v>3805.3745205479449</v>
      </c>
      <c r="AU63" s="66">
        <v>4076.966082191781</v>
      </c>
      <c r="AV63" s="66">
        <v>4074.1846986301375</v>
      </c>
      <c r="AW63" s="66">
        <v>4155.2287978142076</v>
      </c>
      <c r="AX63" s="66">
        <v>4216.4426275342466</v>
      </c>
      <c r="AY63" s="66">
        <v>4245.9577260273973</v>
      </c>
      <c r="AZ63" s="66">
        <v>4308.8350684931511</v>
      </c>
      <c r="BA63" s="67">
        <v>3999.1558743169398</v>
      </c>
      <c r="BB63" s="68">
        <v>-7.1870746792011553E-2</v>
      </c>
      <c r="BC63" s="68">
        <v>1.6956614901062705E-2</v>
      </c>
      <c r="BD63" s="68">
        <v>4.3398293251380927E-2</v>
      </c>
    </row>
    <row r="64" spans="1:56">
      <c r="A64" t="s">
        <v>74</v>
      </c>
      <c r="B64" s="66">
        <v>62.34427397260275</v>
      </c>
      <c r="C64" s="66">
        <v>95.868246575342482</v>
      </c>
      <c r="D64" s="66">
        <v>116.91098630136987</v>
      </c>
      <c r="E64" s="66">
        <v>120.41827868852459</v>
      </c>
      <c r="F64" s="66">
        <v>138.69641095890412</v>
      </c>
      <c r="G64" s="66">
        <v>140.47060273972605</v>
      </c>
      <c r="H64" s="66">
        <v>148.22753424657535</v>
      </c>
      <c r="I64" s="66">
        <v>151.69040983606561</v>
      </c>
      <c r="J64" s="66">
        <v>148.49572602739727</v>
      </c>
      <c r="K64" s="66">
        <v>154.51972602739727</v>
      </c>
      <c r="L64" s="66">
        <v>170.87942465753423</v>
      </c>
      <c r="M64" s="66">
        <v>178.14827868852461</v>
      </c>
      <c r="N64" s="66">
        <v>210.11794520547946</v>
      </c>
      <c r="O64" s="66">
        <v>232.52227397260276</v>
      </c>
      <c r="P64" s="66">
        <v>264.87032876712334</v>
      </c>
      <c r="Q64" s="66">
        <v>193.37286885245902</v>
      </c>
      <c r="R64" s="66">
        <v>309.49383561643839</v>
      </c>
      <c r="S64" s="66">
        <v>411.7869041095891</v>
      </c>
      <c r="T64" s="66">
        <v>525.41709589041102</v>
      </c>
      <c r="U64" s="66">
        <v>582.959262295082</v>
      </c>
      <c r="V64" s="66">
        <v>626.88493150684928</v>
      </c>
      <c r="W64" s="66">
        <v>657.55126027397262</v>
      </c>
      <c r="X64" s="66">
        <v>639.05879452054785</v>
      </c>
      <c r="Y64" s="66">
        <v>672.09562841530055</v>
      </c>
      <c r="Z64" s="66">
        <v>719.20671232876725</v>
      </c>
      <c r="AA64" s="66">
        <v>714.54199999999992</v>
      </c>
      <c r="AB64" s="66">
        <v>676.95756164383567</v>
      </c>
      <c r="AC64" s="66">
        <v>615.05579234972686</v>
      </c>
      <c r="AD64" s="66">
        <v>590.30805479452056</v>
      </c>
      <c r="AE64" s="66">
        <v>683.66273972602744</v>
      </c>
      <c r="AF64" s="66">
        <v>773.86257534246579</v>
      </c>
      <c r="AG64" s="66">
        <v>736.10592896174865</v>
      </c>
      <c r="AH64" s="66">
        <v>753.69287671232871</v>
      </c>
      <c r="AI64" s="66">
        <v>736.82624657534245</v>
      </c>
      <c r="AJ64" s="66">
        <v>736.23682191780824</v>
      </c>
      <c r="AK64" s="66">
        <v>725.56754098360659</v>
      </c>
      <c r="AL64" s="66">
        <v>726.83495890410961</v>
      </c>
      <c r="AM64" s="66">
        <v>753.25139726027408</v>
      </c>
      <c r="AN64" s="66">
        <v>756.42117808219177</v>
      </c>
      <c r="AO64" s="66">
        <v>772.69688524590174</v>
      </c>
      <c r="AP64" s="66">
        <v>737.17463013698625</v>
      </c>
      <c r="AQ64" s="66">
        <v>759.87468493150698</v>
      </c>
      <c r="AR64" s="66">
        <v>767.80027397260278</v>
      </c>
      <c r="AS64" s="66">
        <v>803.37959016393461</v>
      </c>
      <c r="AT64" s="66">
        <v>816.16282191780829</v>
      </c>
      <c r="AU64" s="66">
        <v>882.26061643835612</v>
      </c>
      <c r="AV64" s="66">
        <v>916.06948767123288</v>
      </c>
      <c r="AW64" s="66">
        <v>906.18935344262297</v>
      </c>
      <c r="AX64" s="66">
        <v>905.91928967123283</v>
      </c>
      <c r="AY64" s="66">
        <v>886.79701786301371</v>
      </c>
      <c r="AZ64" s="66">
        <v>876.02226523287663</v>
      </c>
      <c r="BA64" s="67">
        <v>855.729964043716</v>
      </c>
      <c r="BB64" s="68">
        <v>-2.316413862353861E-2</v>
      </c>
      <c r="BC64" s="68">
        <v>1.7406426131352681E-2</v>
      </c>
      <c r="BD64" s="68">
        <v>9.2862646745185753E-3</v>
      </c>
    </row>
    <row r="65" spans="1:56">
      <c r="A65" t="s">
        <v>75</v>
      </c>
      <c r="B65" s="66">
        <v>486</v>
      </c>
      <c r="C65" s="66">
        <v>474</v>
      </c>
      <c r="D65" s="66">
        <v>510</v>
      </c>
      <c r="E65" s="66">
        <v>599</v>
      </c>
      <c r="F65" s="66">
        <v>642</v>
      </c>
      <c r="G65" s="66">
        <v>854</v>
      </c>
      <c r="H65" s="66">
        <v>892</v>
      </c>
      <c r="I65" s="66">
        <v>1081</v>
      </c>
      <c r="J65" s="66">
        <v>1338</v>
      </c>
      <c r="K65" s="66">
        <v>1375</v>
      </c>
      <c r="L65" s="66">
        <v>1306</v>
      </c>
      <c r="M65" s="66">
        <v>1504</v>
      </c>
      <c r="N65" s="66">
        <v>1685</v>
      </c>
      <c r="O65" s="66">
        <v>1635</v>
      </c>
      <c r="P65" s="66">
        <v>1590</v>
      </c>
      <c r="Q65" s="66">
        <v>1577</v>
      </c>
      <c r="R65" s="66">
        <v>1602</v>
      </c>
      <c r="S65" s="66">
        <v>1337</v>
      </c>
      <c r="T65" s="66">
        <v>1419</v>
      </c>
      <c r="U65" s="66">
        <v>1505</v>
      </c>
      <c r="V65" s="66">
        <v>1342</v>
      </c>
      <c r="W65" s="66">
        <v>1429</v>
      </c>
      <c r="X65" s="66">
        <v>1420</v>
      </c>
      <c r="Y65" s="66">
        <v>1373</v>
      </c>
      <c r="Z65" s="66">
        <v>1481</v>
      </c>
      <c r="AA65" s="66">
        <v>1539</v>
      </c>
      <c r="AB65" s="66">
        <v>1669</v>
      </c>
      <c r="AC65" s="66">
        <v>1579</v>
      </c>
      <c r="AD65" s="66">
        <v>1588</v>
      </c>
      <c r="AE65" s="66">
        <v>1589</v>
      </c>
      <c r="AF65" s="66">
        <v>1578</v>
      </c>
      <c r="AG65" s="66">
        <v>1580</v>
      </c>
      <c r="AH65" s="66">
        <v>1557</v>
      </c>
      <c r="AI65" s="66">
        <v>1520</v>
      </c>
      <c r="AJ65" s="66">
        <v>1408</v>
      </c>
      <c r="AK65" s="66">
        <v>1455.5730142076502</v>
      </c>
      <c r="AL65" s="66">
        <v>1387.0397106849314</v>
      </c>
      <c r="AM65" s="66">
        <v>1289.4565243835618</v>
      </c>
      <c r="AN65" s="66">
        <v>1175.5510876712328</v>
      </c>
      <c r="AO65" s="66">
        <v>1129.7094633879781</v>
      </c>
      <c r="AP65" s="66">
        <v>1095.6871232876713</v>
      </c>
      <c r="AQ65" s="66">
        <v>1017.7585671561643</v>
      </c>
      <c r="AR65" s="66">
        <v>971.75373490410971</v>
      </c>
      <c r="AS65" s="66">
        <v>1005.6384994535518</v>
      </c>
      <c r="AT65" s="66">
        <v>994.27064000000007</v>
      </c>
      <c r="AU65" s="66">
        <v>1003.0175857534247</v>
      </c>
      <c r="AV65" s="66">
        <v>952.28473261369868</v>
      </c>
      <c r="AW65" s="66">
        <v>917.75320244808745</v>
      </c>
      <c r="AX65" s="66">
        <v>882.168214728767</v>
      </c>
      <c r="AY65" s="66">
        <v>852.46202798904108</v>
      </c>
      <c r="AZ65" s="66">
        <v>840.75218623090416</v>
      </c>
      <c r="BA65" s="67">
        <v>881.19660059562841</v>
      </c>
      <c r="BB65" s="68">
        <v>4.8105036212914065E-2</v>
      </c>
      <c r="BC65" s="68">
        <v>-2.6136374894669467E-2</v>
      </c>
      <c r="BD65" s="68">
        <v>9.5626251355608698E-3</v>
      </c>
    </row>
    <row r="66" spans="1:56">
      <c r="A66" t="s">
        <v>76</v>
      </c>
      <c r="B66" s="66">
        <v>1</v>
      </c>
      <c r="C66" s="66">
        <v>1</v>
      </c>
      <c r="D66" s="66">
        <v>1</v>
      </c>
      <c r="E66" s="66">
        <v>4</v>
      </c>
      <c r="F66" s="66">
        <v>9</v>
      </c>
      <c r="G66" s="66">
        <v>18</v>
      </c>
      <c r="H66" s="66">
        <v>69</v>
      </c>
      <c r="I66" s="66">
        <v>93</v>
      </c>
      <c r="J66" s="66">
        <v>91</v>
      </c>
      <c r="K66" s="66">
        <v>81</v>
      </c>
      <c r="L66" s="66">
        <v>98</v>
      </c>
      <c r="M66" s="66">
        <v>167</v>
      </c>
      <c r="N66" s="66">
        <v>183</v>
      </c>
      <c r="O66" s="66">
        <v>216</v>
      </c>
      <c r="P66" s="66">
        <v>282</v>
      </c>
      <c r="Q66" s="66">
        <v>276</v>
      </c>
      <c r="R66" s="66">
        <v>259</v>
      </c>
      <c r="S66" s="66">
        <v>304</v>
      </c>
      <c r="T66" s="66">
        <v>385</v>
      </c>
      <c r="U66" s="66">
        <v>446</v>
      </c>
      <c r="V66" s="66">
        <v>445</v>
      </c>
      <c r="W66" s="66">
        <v>500</v>
      </c>
      <c r="X66" s="66">
        <v>494</v>
      </c>
      <c r="Y66" s="66">
        <v>540</v>
      </c>
      <c r="Z66" s="66">
        <v>589</v>
      </c>
      <c r="AA66" s="66">
        <v>622</v>
      </c>
      <c r="AB66" s="66">
        <v>648</v>
      </c>
      <c r="AC66" s="66">
        <v>657</v>
      </c>
      <c r="AD66" s="66">
        <v>645</v>
      </c>
      <c r="AE66" s="66">
        <v>657</v>
      </c>
      <c r="AF66" s="66">
        <v>704</v>
      </c>
      <c r="AG66" s="66">
        <v>716</v>
      </c>
      <c r="AH66" s="66">
        <v>714</v>
      </c>
      <c r="AI66" s="66">
        <v>725</v>
      </c>
      <c r="AJ66" s="66">
        <v>691</v>
      </c>
      <c r="AK66" s="66">
        <v>722</v>
      </c>
      <c r="AL66" s="66">
        <v>702</v>
      </c>
      <c r="AM66" s="66">
        <v>740</v>
      </c>
      <c r="AN66" s="66">
        <v>760</v>
      </c>
      <c r="AO66" s="66">
        <v>776</v>
      </c>
      <c r="AP66" s="66">
        <v>756.51232876712334</v>
      </c>
      <c r="AQ66" s="66">
        <v>712.92602739726021</v>
      </c>
      <c r="AR66" s="66">
        <v>741.71232876712327</v>
      </c>
      <c r="AS66" s="66">
        <v>741.00819672131138</v>
      </c>
      <c r="AT66" s="66">
        <v>700.84657534246571</v>
      </c>
      <c r="AU66" s="66">
        <v>717.36438356164376</v>
      </c>
      <c r="AV66" s="66">
        <v>649.99686849315071</v>
      </c>
      <c r="AW66" s="66">
        <v>653.55754918032778</v>
      </c>
      <c r="AX66" s="66">
        <v>621.20821917808223</v>
      </c>
      <c r="AY66" s="66">
        <v>645.01643835616437</v>
      </c>
      <c r="AZ66" s="66">
        <v>698.61</v>
      </c>
      <c r="BA66" s="67">
        <v>704.6897872164875</v>
      </c>
      <c r="BB66" s="68">
        <v>8.7026913678411866E-3</v>
      </c>
      <c r="BC66" s="68">
        <v>-7.931000689584522E-3</v>
      </c>
      <c r="BD66" s="68">
        <v>7.6471973081313933E-3</v>
      </c>
    </row>
    <row r="67" spans="1:56">
      <c r="A67" t="s">
        <v>77</v>
      </c>
      <c r="B67" s="66" t="s">
        <v>33</v>
      </c>
      <c r="C67" s="66" t="s">
        <v>33</v>
      </c>
      <c r="D67" s="66" t="s">
        <v>33</v>
      </c>
      <c r="E67" s="66" t="s">
        <v>33</v>
      </c>
      <c r="F67" s="66" t="s">
        <v>33</v>
      </c>
      <c r="G67" s="66" t="s">
        <v>33</v>
      </c>
      <c r="H67" s="66" t="s">
        <v>33</v>
      </c>
      <c r="I67" s="66" t="s">
        <v>33</v>
      </c>
      <c r="J67" s="66" t="s">
        <v>33</v>
      </c>
      <c r="K67" s="66" t="s">
        <v>33</v>
      </c>
      <c r="L67" s="66" t="s">
        <v>33</v>
      </c>
      <c r="M67" s="66" t="s">
        <v>33</v>
      </c>
      <c r="N67" s="66" t="s">
        <v>33</v>
      </c>
      <c r="O67" s="66" t="s">
        <v>33</v>
      </c>
      <c r="P67" s="66" t="s">
        <v>33</v>
      </c>
      <c r="Q67" s="66" t="s">
        <v>33</v>
      </c>
      <c r="R67" s="66">
        <v>1.6</v>
      </c>
      <c r="S67" s="66">
        <v>5.8999999999999995</v>
      </c>
      <c r="T67" s="66">
        <v>13.3</v>
      </c>
      <c r="U67" s="66">
        <v>23.799999999999997</v>
      </c>
      <c r="V67" s="66">
        <v>48.5</v>
      </c>
      <c r="W67" s="66">
        <v>48.447164931506848</v>
      </c>
      <c r="X67" s="66">
        <v>44.775980273972607</v>
      </c>
      <c r="Y67" s="66">
        <v>50.967261202185796</v>
      </c>
      <c r="Z67" s="66">
        <v>48.906993972602741</v>
      </c>
      <c r="AA67" s="66">
        <v>59.775436712328769</v>
      </c>
      <c r="AB67" s="66">
        <v>70.987104657534246</v>
      </c>
      <c r="AC67" s="66">
        <v>83.5634655737705</v>
      </c>
      <c r="AD67" s="66">
        <v>86.860630136986302</v>
      </c>
      <c r="AE67" s="66">
        <v>86.233627397260278</v>
      </c>
      <c r="AF67" s="66">
        <v>84.794024657534251</v>
      </c>
      <c r="AG67" s="66">
        <v>95.958651366120222</v>
      </c>
      <c r="AH67" s="66">
        <v>109.43299123287673</v>
      </c>
      <c r="AI67" s="66">
        <v>113.45464383561645</v>
      </c>
      <c r="AJ67" s="66">
        <v>122.80241369863013</v>
      </c>
      <c r="AK67" s="66">
        <v>178.04381639344263</v>
      </c>
      <c r="AL67" s="66">
        <v>196.50841698630137</v>
      </c>
      <c r="AM67" s="66">
        <v>211.61698630136988</v>
      </c>
      <c r="AN67" s="66">
        <v>245.72484273972606</v>
      </c>
      <c r="AO67" s="66">
        <v>242.48623825136613</v>
      </c>
      <c r="AP67" s="66">
        <v>299.77768931506853</v>
      </c>
      <c r="AQ67" s="66">
        <v>326.46503452054793</v>
      </c>
      <c r="AR67" s="66">
        <v>342.79536273972604</v>
      </c>
      <c r="AS67" s="66">
        <v>359.81613551912568</v>
      </c>
      <c r="AT67" s="66">
        <v>374.41800602739727</v>
      </c>
      <c r="AU67" s="66">
        <v>389.13224657534244</v>
      </c>
      <c r="AV67" s="66">
        <v>419.27853260273974</v>
      </c>
      <c r="AW67" s="66">
        <v>457.50011912568311</v>
      </c>
      <c r="AX67" s="66">
        <v>451.87109260273974</v>
      </c>
      <c r="AY67" s="66">
        <v>450.05836821917802</v>
      </c>
      <c r="AZ67" s="66">
        <v>467.68404821917807</v>
      </c>
      <c r="BA67" s="67">
        <v>479.29849071038251</v>
      </c>
      <c r="BB67" s="68">
        <v>2.4833950474533628E-2</v>
      </c>
      <c r="BC67" s="68">
        <v>4.5479026861681593E-2</v>
      </c>
      <c r="BD67" s="68">
        <v>5.2012817475753544E-3</v>
      </c>
    </row>
    <row r="68" spans="1:56">
      <c r="A68" t="s">
        <v>78</v>
      </c>
      <c r="B68" s="66" t="s">
        <v>33</v>
      </c>
      <c r="C68" s="66" t="s">
        <v>33</v>
      </c>
      <c r="D68" s="66" t="s">
        <v>33</v>
      </c>
      <c r="E68" s="66" t="s">
        <v>33</v>
      </c>
      <c r="F68" s="66" t="s">
        <v>33</v>
      </c>
      <c r="G68" s="66" t="s">
        <v>33</v>
      </c>
      <c r="H68" s="66" t="s">
        <v>33</v>
      </c>
      <c r="I68" s="66" t="s">
        <v>33</v>
      </c>
      <c r="J68" s="66" t="s">
        <v>33</v>
      </c>
      <c r="K68" s="66" t="s">
        <v>33</v>
      </c>
      <c r="L68" s="66" t="s">
        <v>33</v>
      </c>
      <c r="M68" s="66" t="s">
        <v>33</v>
      </c>
      <c r="N68" s="66" t="s">
        <v>33</v>
      </c>
      <c r="O68" s="66" t="s">
        <v>33</v>
      </c>
      <c r="P68" s="66" t="s">
        <v>33</v>
      </c>
      <c r="Q68" s="66" t="s">
        <v>33</v>
      </c>
      <c r="R68" s="66" t="s">
        <v>33</v>
      </c>
      <c r="S68" s="66" t="s">
        <v>33</v>
      </c>
      <c r="T68" s="66" t="s">
        <v>33</v>
      </c>
      <c r="U68" s="66" t="s">
        <v>33</v>
      </c>
      <c r="V68" s="66" t="s">
        <v>33</v>
      </c>
      <c r="W68" s="66" t="s">
        <v>33</v>
      </c>
      <c r="X68" s="66">
        <v>5.6767123287671248</v>
      </c>
      <c r="Y68" s="66">
        <v>13.95081967213115</v>
      </c>
      <c r="Z68" s="66">
        <v>30.208219178082192</v>
      </c>
      <c r="AA68" s="66">
        <v>54.739726027397268</v>
      </c>
      <c r="AB68" s="66">
        <v>80.284931506849318</v>
      </c>
      <c r="AC68" s="66">
        <v>111.00000000000001</v>
      </c>
      <c r="AD68" s="66">
        <v>127.72602739726027</v>
      </c>
      <c r="AE68" s="66">
        <v>143.94520547945208</v>
      </c>
      <c r="AF68" s="66">
        <v>155.1364383561644</v>
      </c>
      <c r="AG68" s="66">
        <v>178.93442622950818</v>
      </c>
      <c r="AH68" s="66">
        <v>204.76712328767124</v>
      </c>
      <c r="AI68" s="66">
        <v>245.31506849315068</v>
      </c>
      <c r="AJ68" s="66">
        <v>296</v>
      </c>
      <c r="AK68" s="66">
        <v>336.5409836065574</v>
      </c>
      <c r="AL68" s="66">
        <v>350.57534246575341</v>
      </c>
      <c r="AM68" s="66">
        <v>355.60273972602744</v>
      </c>
      <c r="AN68" s="66">
        <v>361.49589041095896</v>
      </c>
      <c r="AO68" s="66">
        <v>423.61748633879779</v>
      </c>
      <c r="AP68" s="66">
        <v>389.22629863013702</v>
      </c>
      <c r="AQ68" s="66">
        <v>354.31503972602746</v>
      </c>
      <c r="AR68" s="66">
        <v>333.64114383561645</v>
      </c>
      <c r="AS68" s="66">
        <v>309.26120218579234</v>
      </c>
      <c r="AT68" s="66">
        <v>341.40394520547949</v>
      </c>
      <c r="AU68" s="66">
        <v>322.37238356164386</v>
      </c>
      <c r="AV68" s="66">
        <v>326.47293150684936</v>
      </c>
      <c r="AW68" s="66">
        <v>357.05612021857922</v>
      </c>
      <c r="AX68" s="66">
        <v>360.50410958904109</v>
      </c>
      <c r="AY68" s="66">
        <v>373.42783561643841</v>
      </c>
      <c r="AZ68" s="66">
        <v>361.90060273972608</v>
      </c>
      <c r="BA68" s="67">
        <v>332.5515846994536</v>
      </c>
      <c r="BB68" s="68">
        <v>-8.1096902901208745E-2</v>
      </c>
      <c r="BC68" s="68">
        <v>-7.2527035780209914E-3</v>
      </c>
      <c r="BD68" s="68">
        <v>3.608804369612965E-3</v>
      </c>
    </row>
    <row r="69" spans="1:56">
      <c r="A69" t="s">
        <v>79</v>
      </c>
      <c r="B69" s="66">
        <v>35.113972602739722</v>
      </c>
      <c r="C69" s="66">
        <v>34.085479452054798</v>
      </c>
      <c r="D69" s="66">
        <v>31.085479452054795</v>
      </c>
      <c r="E69" s="66">
        <v>35.113661202185796</v>
      </c>
      <c r="F69" s="66">
        <v>36.42739726027397</v>
      </c>
      <c r="G69" s="66">
        <v>39.505315068493154</v>
      </c>
      <c r="H69" s="66">
        <v>42.417534246575343</v>
      </c>
      <c r="I69" s="66">
        <v>44.299672131147538</v>
      </c>
      <c r="J69" s="66">
        <v>47.056027397260273</v>
      </c>
      <c r="K69" s="66">
        <v>47.335378526229043</v>
      </c>
      <c r="L69" s="66">
        <v>47.576454700949043</v>
      </c>
      <c r="M69" s="66">
        <v>61.984634295775962</v>
      </c>
      <c r="N69" s="66">
        <v>72.334164416142471</v>
      </c>
      <c r="O69" s="66">
        <v>72.132399749578084</v>
      </c>
      <c r="P69" s="66">
        <v>92.360580890969871</v>
      </c>
      <c r="Q69" s="66">
        <v>77.171678258327873</v>
      </c>
      <c r="R69" s="66">
        <v>77.89464195644932</v>
      </c>
      <c r="S69" s="66">
        <v>84.879913036657541</v>
      </c>
      <c r="T69" s="66">
        <v>90.169071959736982</v>
      </c>
      <c r="U69" s="66">
        <v>102.63519619609838</v>
      </c>
      <c r="V69" s="66">
        <v>122.03522407383012</v>
      </c>
      <c r="W69" s="66">
        <v>124.98455150345205</v>
      </c>
      <c r="X69" s="66">
        <v>119.06619453775342</v>
      </c>
      <c r="Y69" s="66">
        <v>123.303247764153</v>
      </c>
      <c r="Z69" s="66">
        <v>132.53983102728765</v>
      </c>
      <c r="AA69" s="66">
        <v>142.81096902224658</v>
      </c>
      <c r="AB69" s="66">
        <v>146.22170885775341</v>
      </c>
      <c r="AC69" s="66">
        <v>202.41864032579235</v>
      </c>
      <c r="AD69" s="66">
        <v>274.20185136208221</v>
      </c>
      <c r="AE69" s="66">
        <v>256.76953547112328</v>
      </c>
      <c r="AF69" s="66">
        <v>227.47189912613698</v>
      </c>
      <c r="AG69" s="66">
        <v>242.20854882918033</v>
      </c>
      <c r="AH69" s="66">
        <v>224.05558212843837</v>
      </c>
      <c r="AI69" s="66">
        <v>214.33680545315067</v>
      </c>
      <c r="AJ69" s="66">
        <v>216.23126911090412</v>
      </c>
      <c r="AK69" s="66">
        <v>195.96142569377048</v>
      </c>
      <c r="AL69" s="66">
        <v>191.39372396230135</v>
      </c>
      <c r="AM69" s="66">
        <v>194.87153207700104</v>
      </c>
      <c r="AN69" s="66">
        <v>191.88703482531506</v>
      </c>
      <c r="AO69" s="66">
        <v>233.7602848366094</v>
      </c>
      <c r="AP69" s="66">
        <v>284.40585600149672</v>
      </c>
      <c r="AQ69" s="66">
        <v>303.70130167684749</v>
      </c>
      <c r="AR69" s="66">
        <v>319.1881242707629</v>
      </c>
      <c r="AS69" s="66">
        <v>340.41191188761331</v>
      </c>
      <c r="AT69" s="66">
        <v>329.57220172161163</v>
      </c>
      <c r="AU69" s="66">
        <v>314.60551373311745</v>
      </c>
      <c r="AV69" s="66">
        <v>299.08897753116287</v>
      </c>
      <c r="AW69" s="66">
        <v>287.07719544904381</v>
      </c>
      <c r="AX69" s="66">
        <v>272.13137829120143</v>
      </c>
      <c r="AY69" s="66">
        <v>290.66257854202718</v>
      </c>
      <c r="AZ69" s="66">
        <v>295.17397987170949</v>
      </c>
      <c r="BA69" s="67">
        <v>277.78913291569472</v>
      </c>
      <c r="BB69" s="68">
        <v>-5.8896949397676202E-2</v>
      </c>
      <c r="BC69" s="68">
        <v>3.723179510649377E-3</v>
      </c>
      <c r="BD69" s="68">
        <v>3.0145297235710422E-3</v>
      </c>
    </row>
    <row r="70" spans="1:56">
      <c r="A70" s="69" t="s">
        <v>80</v>
      </c>
      <c r="B70" s="70">
        <v>898.5878356164385</v>
      </c>
      <c r="C70" s="70">
        <v>1002.1496164383562</v>
      </c>
      <c r="D70" s="70">
        <v>1062.7372876712329</v>
      </c>
      <c r="E70" s="70">
        <v>1239.7688251366119</v>
      </c>
      <c r="F70" s="70">
        <v>1431.7106575342466</v>
      </c>
      <c r="G70" s="70">
        <v>1979.4950958904108</v>
      </c>
      <c r="H70" s="70">
        <v>2387.0842465753421</v>
      </c>
      <c r="I70" s="70">
        <v>2803.6378961748637</v>
      </c>
      <c r="J70" s="70">
        <v>3356.15805479452</v>
      </c>
      <c r="K70" s="70">
        <v>3578.1852415399271</v>
      </c>
      <c r="L70" s="70">
        <v>3807.9895779886206</v>
      </c>
      <c r="M70" s="70">
        <v>4334.7143337493271</v>
      </c>
      <c r="N70" s="70">
        <v>4747.9485479777868</v>
      </c>
      <c r="O70" s="70">
        <v>4975.2067285167013</v>
      </c>
      <c r="P70" s="70">
        <v>5112.9555671923399</v>
      </c>
      <c r="Q70" s="70">
        <v>4945.4393558539559</v>
      </c>
      <c r="R70" s="70">
        <v>4906.7079296276834</v>
      </c>
      <c r="S70" s="70">
        <v>4816.3602418037817</v>
      </c>
      <c r="T70" s="70">
        <v>5173.0042500419277</v>
      </c>
      <c r="U70" s="70">
        <v>5690.492597997988</v>
      </c>
      <c r="V70" s="70">
        <v>5915.8870885873375</v>
      </c>
      <c r="W70" s="70">
        <v>6137.7420703935068</v>
      </c>
      <c r="X70" s="70">
        <v>6194.8099659778336</v>
      </c>
      <c r="Y70" s="70">
        <v>6260.7508580692383</v>
      </c>
      <c r="Z70" s="70">
        <v>6477.330288215182</v>
      </c>
      <c r="AA70" s="70">
        <v>6709.6154602399838</v>
      </c>
      <c r="AB70" s="70">
        <v>6899.9245637044269</v>
      </c>
      <c r="AC70" s="70">
        <v>6879.7478624513269</v>
      </c>
      <c r="AD70" s="70">
        <v>6947.3198949306661</v>
      </c>
      <c r="AE70" s="70">
        <v>7139.2089886245694</v>
      </c>
      <c r="AF70" s="70">
        <v>7269.7560149115952</v>
      </c>
      <c r="AG70" s="70">
        <v>7500.5116596569915</v>
      </c>
      <c r="AH70" s="70">
        <v>7599.9801439052553</v>
      </c>
      <c r="AI70" s="70">
        <v>7558.7970462657131</v>
      </c>
      <c r="AJ70" s="70">
        <v>7482.3228974285421</v>
      </c>
      <c r="AK70" s="70">
        <v>7869.1282125292382</v>
      </c>
      <c r="AL70" s="70">
        <v>7815.4748151286894</v>
      </c>
      <c r="AM70" s="70">
        <v>7854.7023485005102</v>
      </c>
      <c r="AN70" s="70">
        <v>7765.5686110960996</v>
      </c>
      <c r="AO70" s="70">
        <v>7848.5245209590257</v>
      </c>
      <c r="AP70" s="70">
        <v>7980.5864385991326</v>
      </c>
      <c r="AQ70" s="70">
        <v>7937.9370641306032</v>
      </c>
      <c r="AR70" s="70">
        <v>7962.1875637770299</v>
      </c>
      <c r="AS70" s="70">
        <v>8086.0999405607026</v>
      </c>
      <c r="AT70" s="70">
        <v>8037.5999044305718</v>
      </c>
      <c r="AU70" s="70">
        <v>8425.7474091941585</v>
      </c>
      <c r="AV70" s="70">
        <v>8285.3083420274961</v>
      </c>
      <c r="AW70" s="70">
        <v>8372.0228668520758</v>
      </c>
      <c r="AX70" s="70">
        <v>8252.2793051509016</v>
      </c>
      <c r="AY70" s="70">
        <v>8306.6527870622158</v>
      </c>
      <c r="AZ70" s="70">
        <v>8368.9403814335437</v>
      </c>
      <c r="BA70" s="70">
        <v>8010.2798410031683</v>
      </c>
      <c r="BB70" s="71">
        <v>-4.2856147144513357E-2</v>
      </c>
      <c r="BC70" s="71">
        <v>4.7628446561360782E-3</v>
      </c>
      <c r="BD70" s="71">
        <v>8.6926462606275998E-2</v>
      </c>
    </row>
    <row r="71" spans="1:56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7"/>
      <c r="BB71" s="68"/>
      <c r="BC71" s="68"/>
      <c r="BD71" s="68"/>
    </row>
    <row r="72" spans="1:56">
      <c r="A72" s="80" t="s">
        <v>93</v>
      </c>
      <c r="B72" s="72">
        <v>31798.589863013698</v>
      </c>
      <c r="C72" s="72">
        <v>34563.472347945208</v>
      </c>
      <c r="D72" s="72">
        <v>37112.781819178083</v>
      </c>
      <c r="E72" s="72">
        <v>40429.867437158478</v>
      </c>
      <c r="F72" s="72">
        <v>43626.886139726026</v>
      </c>
      <c r="G72" s="72">
        <v>48055.737633420445</v>
      </c>
      <c r="H72" s="72">
        <v>50838.333149351558</v>
      </c>
      <c r="I72" s="72">
        <v>53661.473337056297</v>
      </c>
      <c r="J72" s="72">
        <v>58459.568099914708</v>
      </c>
      <c r="K72" s="72">
        <v>58614.387516787465</v>
      </c>
      <c r="L72" s="72">
        <v>55821.648250866871</v>
      </c>
      <c r="M72" s="72">
        <v>60409.206638243879</v>
      </c>
      <c r="N72" s="72">
        <v>62715.503963294184</v>
      </c>
      <c r="O72" s="72">
        <v>63338.220299107634</v>
      </c>
      <c r="P72" s="72">
        <v>66059.834823197933</v>
      </c>
      <c r="Q72" s="72">
        <v>62958.293146475029</v>
      </c>
      <c r="R72" s="72">
        <v>59546.661966158666</v>
      </c>
      <c r="S72" s="72">
        <v>57311.873470704857</v>
      </c>
      <c r="T72" s="72">
        <v>56614.405507298223</v>
      </c>
      <c r="U72" s="72">
        <v>57690.999096963918</v>
      </c>
      <c r="V72" s="72">
        <v>57455.690617765365</v>
      </c>
      <c r="W72" s="72">
        <v>60428.489137527737</v>
      </c>
      <c r="X72" s="72">
        <v>60738.724684255874</v>
      </c>
      <c r="Y72" s="72">
        <v>63104.100117639151</v>
      </c>
      <c r="Z72" s="72">
        <v>63996.400307322554</v>
      </c>
      <c r="AA72" s="72">
        <v>65384.131400945545</v>
      </c>
      <c r="AB72" s="72">
        <v>65201.449082041952</v>
      </c>
      <c r="AC72" s="72">
        <v>65711.779001514631</v>
      </c>
      <c r="AD72" s="72">
        <v>65976.262535561487</v>
      </c>
      <c r="AE72" s="72">
        <v>67064.003172085562</v>
      </c>
      <c r="AF72" s="72">
        <v>67983.070384328879</v>
      </c>
      <c r="AG72" s="72">
        <v>69836.019695299517</v>
      </c>
      <c r="AH72" s="72">
        <v>72084.71836840453</v>
      </c>
      <c r="AI72" s="72">
        <v>73405.054533461531</v>
      </c>
      <c r="AJ72" s="72">
        <v>72221.299158004491</v>
      </c>
      <c r="AK72" s="72">
        <v>74934.049369979301</v>
      </c>
      <c r="AL72" s="72">
        <v>75174.358062345113</v>
      </c>
      <c r="AM72" s="72">
        <v>74961.588174834251</v>
      </c>
      <c r="AN72" s="72">
        <v>77675.851872276544</v>
      </c>
      <c r="AO72" s="72">
        <v>81012.367619003446</v>
      </c>
      <c r="AP72" s="72">
        <v>81907.99583616569</v>
      </c>
      <c r="AQ72" s="72">
        <v>82519.348579333877</v>
      </c>
      <c r="AR72" s="72">
        <v>82334.195000194552</v>
      </c>
      <c r="AS72" s="72">
        <v>82893.928933993157</v>
      </c>
      <c r="AT72" s="72">
        <v>81221.986200520667</v>
      </c>
      <c r="AU72" s="72">
        <v>83251.223462725437</v>
      </c>
      <c r="AV72" s="72">
        <v>84026.064021036218</v>
      </c>
      <c r="AW72" s="72">
        <v>86183.422080054923</v>
      </c>
      <c r="AX72" s="72">
        <v>86606.275682439533</v>
      </c>
      <c r="AY72" s="72">
        <v>88826.054331210384</v>
      </c>
      <c r="AZ72" s="72">
        <v>91704.265999312105</v>
      </c>
      <c r="BA72" s="72">
        <v>92150.072611200841</v>
      </c>
      <c r="BB72" s="73">
        <v>4.8613508546273554E-3</v>
      </c>
      <c r="BC72" s="73">
        <v>1.1361283079720064E-2</v>
      </c>
      <c r="BD72" s="73">
        <v>1</v>
      </c>
    </row>
    <row r="73" spans="1:56">
      <c r="A73" t="s">
        <v>81</v>
      </c>
      <c r="B73" s="66">
        <v>10815.182082191781</v>
      </c>
      <c r="C73" s="66">
        <v>11478.425663013699</v>
      </c>
      <c r="D73" s="66">
        <v>12272.862558904109</v>
      </c>
      <c r="E73" s="66">
        <v>12795.331945355192</v>
      </c>
      <c r="F73" s="66">
        <v>13169.780002739724</v>
      </c>
      <c r="G73" s="66">
        <v>13951.958410958903</v>
      </c>
      <c r="H73" s="66">
        <v>14044.758668493148</v>
      </c>
      <c r="I73" s="66">
        <v>14376.865953551913</v>
      </c>
      <c r="J73" s="66">
        <v>14530.286443835616</v>
      </c>
      <c r="K73" s="66">
        <v>14055.353249759108</v>
      </c>
      <c r="L73" s="66">
        <v>13698.610109495468</v>
      </c>
      <c r="M73" s="66">
        <v>13686.100664350421</v>
      </c>
      <c r="N73" s="66">
        <v>14586.909635649023</v>
      </c>
      <c r="O73" s="66">
        <v>15625.28812029753</v>
      </c>
      <c r="P73" s="66">
        <v>16558.323561712885</v>
      </c>
      <c r="Q73" s="66">
        <v>17186.871265690013</v>
      </c>
      <c r="R73" s="66">
        <v>17645.928381682475</v>
      </c>
      <c r="S73" s="66">
        <v>18459.968825365424</v>
      </c>
      <c r="T73" s="66">
        <v>18937.761036343301</v>
      </c>
      <c r="U73" s="66">
        <v>19789.658065211097</v>
      </c>
      <c r="V73" s="66">
        <v>20118.515061224825</v>
      </c>
      <c r="W73" s="66">
        <v>19655.167821898445</v>
      </c>
      <c r="X73" s="66">
        <v>19726.18676131692</v>
      </c>
      <c r="Y73" s="66">
        <v>19565.324796646815</v>
      </c>
      <c r="Z73" s="66">
        <v>18804.705747168795</v>
      </c>
      <c r="AA73" s="66">
        <v>18844.278428880069</v>
      </c>
      <c r="AB73" s="66">
        <v>19410.729369434881</v>
      </c>
      <c r="AC73" s="66">
        <v>19589.39755779878</v>
      </c>
      <c r="AD73" s="66">
        <v>19690.916590356002</v>
      </c>
      <c r="AE73" s="66">
        <v>20560.958777565003</v>
      </c>
      <c r="AF73" s="66">
        <v>20757.57218229377</v>
      </c>
      <c r="AG73" s="66">
        <v>21376.284440237159</v>
      </c>
      <c r="AH73" s="66">
        <v>21681.296641848399</v>
      </c>
      <c r="AI73" s="66">
        <v>21520.357469163209</v>
      </c>
      <c r="AJ73" s="66">
        <v>21127.627743159272</v>
      </c>
      <c r="AK73" s="66">
        <v>21536.450518765992</v>
      </c>
      <c r="AL73" s="66">
        <v>21408.45895150799</v>
      </c>
      <c r="AM73" s="66">
        <v>21486.69007299664</v>
      </c>
      <c r="AN73" s="66">
        <v>21197.290612899422</v>
      </c>
      <c r="AO73" s="66">
        <v>20800.093049106083</v>
      </c>
      <c r="AP73" s="66">
        <v>19883.298599703474</v>
      </c>
      <c r="AQ73" s="66">
        <v>19447.385146521887</v>
      </c>
      <c r="AR73" s="66">
        <v>19131.080023778981</v>
      </c>
      <c r="AS73" s="66">
        <v>18424.787165775051</v>
      </c>
      <c r="AT73" s="66">
        <v>18432.11167046343</v>
      </c>
      <c r="AU73" s="66">
        <v>18526.983918200622</v>
      </c>
      <c r="AV73" s="66">
        <v>18574.152140531369</v>
      </c>
      <c r="AW73" s="66">
        <v>19482.00139087026</v>
      </c>
      <c r="AX73" s="66">
        <v>20635.142430865402</v>
      </c>
      <c r="AY73" s="66">
        <v>22588.173901704766</v>
      </c>
      <c r="AZ73" s="66">
        <v>23596.180326416732</v>
      </c>
      <c r="BA73" s="67">
        <v>23121.642422347097</v>
      </c>
      <c r="BB73" s="68">
        <v>-2.0110793251498116E-2</v>
      </c>
      <c r="BC73" s="68">
        <v>1.72678687998995E-2</v>
      </c>
      <c r="BD73" s="68">
        <v>0.25091290508149489</v>
      </c>
    </row>
    <row r="74" spans="1:56">
      <c r="A74" t="s">
        <v>82</v>
      </c>
      <c r="B74" s="66">
        <v>20983.407780821919</v>
      </c>
      <c r="C74" s="66">
        <v>23085.046684931513</v>
      </c>
      <c r="D74" s="66">
        <v>24839.919260273971</v>
      </c>
      <c r="E74" s="66">
        <v>27634.535491803279</v>
      </c>
      <c r="F74" s="66">
        <v>30457.106136986298</v>
      </c>
      <c r="G74" s="66">
        <v>34103.779222461533</v>
      </c>
      <c r="H74" s="66">
        <v>36793.574480858406</v>
      </c>
      <c r="I74" s="66">
        <v>39284.607383504394</v>
      </c>
      <c r="J74" s="66">
        <v>43929.281656079103</v>
      </c>
      <c r="K74" s="66">
        <v>44559.034267028372</v>
      </c>
      <c r="L74" s="66">
        <v>42123.038141371413</v>
      </c>
      <c r="M74" s="66">
        <v>46723.105973893449</v>
      </c>
      <c r="N74" s="66">
        <v>48128.59432764518</v>
      </c>
      <c r="O74" s="66">
        <v>47712.932178810108</v>
      </c>
      <c r="P74" s="66">
        <v>49501.511261485037</v>
      </c>
      <c r="Q74" s="66">
        <v>45771.421880785012</v>
      </c>
      <c r="R74" s="66">
        <v>41900.733584476176</v>
      </c>
      <c r="S74" s="66">
        <v>38851.904645339426</v>
      </c>
      <c r="T74" s="66">
        <v>37676.644470954932</v>
      </c>
      <c r="U74" s="66">
        <v>37901.341031752818</v>
      </c>
      <c r="V74" s="66">
        <v>37337.17555654054</v>
      </c>
      <c r="W74" s="66">
        <v>40773.321315629284</v>
      </c>
      <c r="X74" s="66">
        <v>41012.537922938936</v>
      </c>
      <c r="Y74" s="66">
        <v>43538.775320992303</v>
      </c>
      <c r="Z74" s="66">
        <v>45191.694560153745</v>
      </c>
      <c r="AA74" s="66">
        <v>46539.852972065491</v>
      </c>
      <c r="AB74" s="66">
        <v>45790.719712607046</v>
      </c>
      <c r="AC74" s="66">
        <v>46122.381443715851</v>
      </c>
      <c r="AD74" s="66">
        <v>46285.345945205474</v>
      </c>
      <c r="AE74" s="66">
        <v>46503.044394520548</v>
      </c>
      <c r="AF74" s="66">
        <v>47225.498202035094</v>
      </c>
      <c r="AG74" s="66">
        <v>48459.735255062362</v>
      </c>
      <c r="AH74" s="66">
        <v>50403.421726556138</v>
      </c>
      <c r="AI74" s="66">
        <v>51884.697064298321</v>
      </c>
      <c r="AJ74" s="66">
        <v>51093.671414845223</v>
      </c>
      <c r="AK74" s="66">
        <v>53397.598851213297</v>
      </c>
      <c r="AL74" s="66">
        <v>53765.899110837119</v>
      </c>
      <c r="AM74" s="66">
        <v>53474.898101837578</v>
      </c>
      <c r="AN74" s="66">
        <v>56478.561259377151</v>
      </c>
      <c r="AO74" s="66">
        <v>60212.274569897374</v>
      </c>
      <c r="AP74" s="66">
        <v>62024.697236462234</v>
      </c>
      <c r="AQ74" s="66">
        <v>63071.963432811986</v>
      </c>
      <c r="AR74" s="66">
        <v>63203.114976415578</v>
      </c>
      <c r="AS74" s="66">
        <v>64469.141768218164</v>
      </c>
      <c r="AT74" s="66">
        <v>62789.87453005727</v>
      </c>
      <c r="AU74" s="66">
        <v>64724.239544524804</v>
      </c>
      <c r="AV74" s="66">
        <v>65451.911880504842</v>
      </c>
      <c r="AW74" s="66">
        <v>66701.42068918467</v>
      </c>
      <c r="AX74" s="66">
        <v>65971.133251574152</v>
      </c>
      <c r="AY74" s="66">
        <v>66237.880429505603</v>
      </c>
      <c r="AZ74" s="66">
        <v>68108.085672895366</v>
      </c>
      <c r="BA74" s="67">
        <v>69028.430188853745</v>
      </c>
      <c r="BB74" s="68">
        <v>1.3512999328428421E-2</v>
      </c>
      <c r="BC74" s="68">
        <v>9.4002362969018982E-3</v>
      </c>
      <c r="BD74" s="68">
        <v>0.74908709491850511</v>
      </c>
    </row>
    <row r="75" spans="1:56">
      <c r="A75" s="79" t="s">
        <v>83</v>
      </c>
      <c r="B75" s="66">
        <v>13921.674109589041</v>
      </c>
      <c r="C75" s="66">
        <v>15381.396246575343</v>
      </c>
      <c r="D75" s="66">
        <v>16380.936684931507</v>
      </c>
      <c r="E75" s="66">
        <v>18250.098087431696</v>
      </c>
      <c r="F75" s="66">
        <v>20242.806958904112</v>
      </c>
      <c r="G75" s="66">
        <v>22762.118164383563</v>
      </c>
      <c r="H75" s="66">
        <v>24701.708630136985</v>
      </c>
      <c r="I75" s="66">
        <v>26392.941612021859</v>
      </c>
      <c r="J75" s="66">
        <v>29932.445561643839</v>
      </c>
      <c r="K75" s="66">
        <v>29667.294383561642</v>
      </c>
      <c r="L75" s="66">
        <v>26181.004684931504</v>
      </c>
      <c r="M75" s="66">
        <v>29589.705573770494</v>
      </c>
      <c r="N75" s="66">
        <v>29983.209150684932</v>
      </c>
      <c r="O75" s="66">
        <v>28677.103260273972</v>
      </c>
      <c r="P75" s="66">
        <v>30010.517698630134</v>
      </c>
      <c r="Q75" s="66">
        <v>26028.086721311473</v>
      </c>
      <c r="R75" s="66">
        <v>21895.294520547941</v>
      </c>
      <c r="S75" s="66">
        <v>18755.571452054792</v>
      </c>
      <c r="T75" s="66">
        <v>16943.147013698632</v>
      </c>
      <c r="U75" s="66">
        <v>16534.864699453552</v>
      </c>
      <c r="V75" s="66">
        <v>15871.127726027398</v>
      </c>
      <c r="W75" s="66">
        <v>18516.622904109587</v>
      </c>
      <c r="X75" s="66">
        <v>18351.213315068493</v>
      </c>
      <c r="Y75" s="66">
        <v>20678.421530054642</v>
      </c>
      <c r="Z75" s="66">
        <v>22179.833205479452</v>
      </c>
      <c r="AA75" s="66">
        <v>23857.07210958904</v>
      </c>
      <c r="AB75" s="66">
        <v>23903.788876712326</v>
      </c>
      <c r="AC75" s="66">
        <v>25427.686693989075</v>
      </c>
      <c r="AD75" s="66">
        <v>26181.491232876717</v>
      </c>
      <c r="AE75" s="66">
        <v>26780.23808219178</v>
      </c>
      <c r="AF75" s="66">
        <v>27108.538369158385</v>
      </c>
      <c r="AG75" s="66">
        <v>28027.845374188058</v>
      </c>
      <c r="AH75" s="66">
        <v>29505.63161203557</v>
      </c>
      <c r="AI75" s="66">
        <v>30715.310201284618</v>
      </c>
      <c r="AJ75" s="66">
        <v>29634.125502654479</v>
      </c>
      <c r="AK75" s="66">
        <v>31131.47487264645</v>
      </c>
      <c r="AL75" s="66">
        <v>30703.358686658477</v>
      </c>
      <c r="AM75" s="66">
        <v>29316.833560193882</v>
      </c>
      <c r="AN75" s="66">
        <v>31344.314363983598</v>
      </c>
      <c r="AO75" s="66">
        <v>34094.976453609372</v>
      </c>
      <c r="AP75" s="66">
        <v>35100.977100290555</v>
      </c>
      <c r="AQ75" s="66">
        <v>35574.297322596096</v>
      </c>
      <c r="AR75" s="66">
        <v>35269.276565997905</v>
      </c>
      <c r="AS75" s="66">
        <v>36302.798867792677</v>
      </c>
      <c r="AT75" s="66">
        <v>33997.270108059012</v>
      </c>
      <c r="AU75" s="66">
        <v>35085.584068944605</v>
      </c>
      <c r="AV75" s="66">
        <v>35987.956168031626</v>
      </c>
      <c r="AW75" s="66">
        <v>37480.038464176607</v>
      </c>
      <c r="AX75" s="66">
        <v>36560.977681982091</v>
      </c>
      <c r="AY75" s="66">
        <v>36572.520443806956</v>
      </c>
      <c r="AZ75" s="66">
        <v>38132.552139898849</v>
      </c>
      <c r="BA75" s="67">
        <v>39357.902176293945</v>
      </c>
      <c r="BB75" s="68">
        <v>3.213396344151298E-2</v>
      </c>
      <c r="BC75" s="68">
        <v>8.3183403730671124E-3</v>
      </c>
      <c r="BD75" s="68">
        <v>0.4271065780094675</v>
      </c>
    </row>
    <row r="76" spans="1:56">
      <c r="A76" s="79" t="s">
        <v>84</v>
      </c>
      <c r="B76" s="66">
        <v>17876.915753424662</v>
      </c>
      <c r="C76" s="66">
        <v>19182.076101369865</v>
      </c>
      <c r="D76" s="66">
        <v>20731.845134246571</v>
      </c>
      <c r="E76" s="66">
        <v>22179.769349726779</v>
      </c>
      <c r="F76" s="66">
        <v>23384.079180821915</v>
      </c>
      <c r="G76" s="66">
        <v>25293.619469036879</v>
      </c>
      <c r="H76" s="66">
        <v>26136.624519214576</v>
      </c>
      <c r="I76" s="66">
        <v>27268.531725034434</v>
      </c>
      <c r="J76" s="66">
        <v>28527.122538270884</v>
      </c>
      <c r="K76" s="66">
        <v>28947.09313322583</v>
      </c>
      <c r="L76" s="66">
        <v>29640.643565935356</v>
      </c>
      <c r="M76" s="66">
        <v>30819.501064473377</v>
      </c>
      <c r="N76" s="66">
        <v>32732.29481260926</v>
      </c>
      <c r="O76" s="66">
        <v>34661.117038833661</v>
      </c>
      <c r="P76" s="66">
        <v>36049.317124567795</v>
      </c>
      <c r="Q76" s="66">
        <v>36930.206425163553</v>
      </c>
      <c r="R76" s="66">
        <v>37651.367445610696</v>
      </c>
      <c r="S76" s="66">
        <v>38556.302018650058</v>
      </c>
      <c r="T76" s="66">
        <v>39671.258493599606</v>
      </c>
      <c r="U76" s="66">
        <v>41156.134397510374</v>
      </c>
      <c r="V76" s="66">
        <v>41584.562891737965</v>
      </c>
      <c r="W76" s="66">
        <v>41911.86623341815</v>
      </c>
      <c r="X76" s="66">
        <v>42387.511369187356</v>
      </c>
      <c r="Y76" s="66">
        <v>42425.678587584487</v>
      </c>
      <c r="Z76" s="66">
        <v>41816.567101843088</v>
      </c>
      <c r="AA76" s="66">
        <v>41527.059291356512</v>
      </c>
      <c r="AB76" s="66">
        <v>41297.660205329601</v>
      </c>
      <c r="AC76" s="66">
        <v>40284.092307525549</v>
      </c>
      <c r="AD76" s="66">
        <v>39794.771302684785</v>
      </c>
      <c r="AE76" s="66">
        <v>40283.765089893757</v>
      </c>
      <c r="AF76" s="66">
        <v>40874.532015170509</v>
      </c>
      <c r="AG76" s="66">
        <v>41808.174321111474</v>
      </c>
      <c r="AH76" s="66">
        <v>42579.086756368968</v>
      </c>
      <c r="AI76" s="66">
        <v>42689.744332176917</v>
      </c>
      <c r="AJ76" s="66">
        <v>42587.173655350016</v>
      </c>
      <c r="AK76" s="66">
        <v>43802.574497332811</v>
      </c>
      <c r="AL76" s="66">
        <v>44470.999375686646</v>
      </c>
      <c r="AM76" s="66">
        <v>45644.754614640333</v>
      </c>
      <c r="AN76" s="66">
        <v>46331.537508292975</v>
      </c>
      <c r="AO76" s="66">
        <v>46917.391165394038</v>
      </c>
      <c r="AP76" s="66">
        <v>46807.01873587515</v>
      </c>
      <c r="AQ76" s="66">
        <v>46945.051256737803</v>
      </c>
      <c r="AR76" s="66">
        <v>47064.918434196683</v>
      </c>
      <c r="AS76" s="66">
        <v>46591.130066200538</v>
      </c>
      <c r="AT76" s="66">
        <v>47224.716092461684</v>
      </c>
      <c r="AU76" s="66">
        <v>48165.639393780832</v>
      </c>
      <c r="AV76" s="66">
        <v>48038.107853004622</v>
      </c>
      <c r="AW76" s="66">
        <v>48703.383615878338</v>
      </c>
      <c r="AX76" s="66">
        <v>50045.298000457464</v>
      </c>
      <c r="AY76" s="66">
        <v>52253.533887403413</v>
      </c>
      <c r="AZ76" s="66">
        <v>53571.713859413219</v>
      </c>
      <c r="BA76" s="67">
        <v>52792.170434906926</v>
      </c>
      <c r="BB76" s="68">
        <v>-1.4551399765779904E-2</v>
      </c>
      <c r="BC76" s="68">
        <v>1.3590323953110994E-2</v>
      </c>
      <c r="BD76" s="68">
        <v>0.57289342199053284</v>
      </c>
    </row>
    <row r="77" spans="1:56">
      <c r="A77" t="s">
        <v>85</v>
      </c>
      <c r="B77" s="66">
        <v>698.83747945205459</v>
      </c>
      <c r="C77" s="66">
        <v>697.25496438356174</v>
      </c>
      <c r="D77" s="66">
        <v>704.55633972602743</v>
      </c>
      <c r="E77" s="66">
        <v>702.26834426229493</v>
      </c>
      <c r="F77" s="66">
        <v>698.21482465753411</v>
      </c>
      <c r="G77" s="66">
        <v>693.51075342465754</v>
      </c>
      <c r="H77" s="66">
        <v>676.69221643835624</v>
      </c>
      <c r="I77" s="66">
        <v>668.44070491803279</v>
      </c>
      <c r="J77" s="66">
        <v>673.9429917808219</v>
      </c>
      <c r="K77" s="66">
        <v>686.48791232876704</v>
      </c>
      <c r="L77" s="66">
        <v>714.00169589041104</v>
      </c>
      <c r="M77" s="66">
        <v>929.24119672131155</v>
      </c>
      <c r="N77" s="66">
        <v>1462.751991780822</v>
      </c>
      <c r="O77" s="66">
        <v>1774.239610958904</v>
      </c>
      <c r="P77" s="66">
        <v>2247.6362273972604</v>
      </c>
      <c r="Q77" s="66">
        <v>2284.7874808743172</v>
      </c>
      <c r="R77" s="66">
        <v>2480.8498630136983</v>
      </c>
      <c r="S77" s="66">
        <v>2830.7157890410963</v>
      </c>
      <c r="T77" s="66">
        <v>3143.8323068493146</v>
      </c>
      <c r="U77" s="66">
        <v>3377.7623224043709</v>
      </c>
      <c r="V77" s="66">
        <v>3445.3199123287668</v>
      </c>
      <c r="W77" s="66">
        <v>3458.7007698630136</v>
      </c>
      <c r="X77" s="66">
        <v>3397.860032876712</v>
      </c>
      <c r="Y77" s="66">
        <v>3209.7036584699454</v>
      </c>
      <c r="Z77" s="66">
        <v>2724.7256767123285</v>
      </c>
      <c r="AA77" s="66">
        <v>2722.3565452054795</v>
      </c>
      <c r="AB77" s="66">
        <v>2707.7213232876711</v>
      </c>
      <c r="AC77" s="66">
        <v>2760.5894836065572</v>
      </c>
      <c r="AD77" s="66">
        <v>2893.6884931506847</v>
      </c>
      <c r="AE77" s="66">
        <v>3493.2463643835613</v>
      </c>
      <c r="AF77" s="66">
        <v>3550.8907178082191</v>
      </c>
      <c r="AG77" s="66">
        <v>3531.3992349726777</v>
      </c>
      <c r="AH77" s="66">
        <v>3509.133660273973</v>
      </c>
      <c r="AI77" s="66">
        <v>3612.4404602739696</v>
      </c>
      <c r="AJ77" s="66">
        <v>3736.5916520547948</v>
      </c>
      <c r="AK77" s="66">
        <v>3545.6997571508273</v>
      </c>
      <c r="AL77" s="66">
        <v>3332.2593968074393</v>
      </c>
      <c r="AM77" s="66">
        <v>3386.3389850408289</v>
      </c>
      <c r="AN77" s="66">
        <v>3172.5332226321543</v>
      </c>
      <c r="AO77" s="66">
        <v>2943.6069206948077</v>
      </c>
      <c r="AP77" s="66">
        <v>2702.0615083819284</v>
      </c>
      <c r="AQ77" s="66">
        <v>2463.9832523291266</v>
      </c>
      <c r="AR77" s="66">
        <v>2417.6211485127105</v>
      </c>
      <c r="AS77" s="66">
        <v>2258.1774603617955</v>
      </c>
      <c r="AT77" s="66">
        <v>2118.5802136416387</v>
      </c>
      <c r="AU77" s="66">
        <v>1981.384864557564</v>
      </c>
      <c r="AV77" s="66">
        <v>1719.8681762927304</v>
      </c>
      <c r="AW77" s="66">
        <v>1525.548997132609</v>
      </c>
      <c r="AX77" s="66">
        <v>1434.2423870766465</v>
      </c>
      <c r="AY77" s="66">
        <v>1411.7446153563305</v>
      </c>
      <c r="AZ77" s="66">
        <v>1505.957603378321</v>
      </c>
      <c r="BA77" s="67">
        <v>1487.5980090713997</v>
      </c>
      <c r="BB77" s="68">
        <v>-1.2191308882623986E-2</v>
      </c>
      <c r="BC77" s="68">
        <v>-5.6782713677007934E-2</v>
      </c>
      <c r="BD77" s="68">
        <v>1.614321038408582E-2</v>
      </c>
    </row>
    <row r="78" spans="1:56">
      <c r="A78" s="74" t="s">
        <v>86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12006.939616438358</v>
      </c>
      <c r="W78" s="75">
        <v>12399.006849315072</v>
      </c>
      <c r="X78" s="75">
        <v>12603.583561643834</v>
      </c>
      <c r="Y78" s="75">
        <v>12545.382950819672</v>
      </c>
      <c r="Z78" s="75">
        <v>12250.243561643836</v>
      </c>
      <c r="AA78" s="75">
        <v>11519.051342465753</v>
      </c>
      <c r="AB78" s="75">
        <v>10426.476849315068</v>
      </c>
      <c r="AC78" s="75">
        <v>9104.8992076502709</v>
      </c>
      <c r="AD78" s="75">
        <v>8154.7866575342459</v>
      </c>
      <c r="AE78" s="75">
        <v>7354.9309041095903</v>
      </c>
      <c r="AF78" s="75">
        <v>7257.9367945205477</v>
      </c>
      <c r="AG78" s="75">
        <v>7132.0904644808743</v>
      </c>
      <c r="AH78" s="75">
        <v>7331.8365205479449</v>
      </c>
      <c r="AI78" s="75">
        <v>7346.1055068493151</v>
      </c>
      <c r="AJ78" s="75">
        <v>7510.9003287671248</v>
      </c>
      <c r="AK78" s="75">
        <v>8020.8009139344276</v>
      </c>
      <c r="AL78" s="75">
        <v>8676.2013328767116</v>
      </c>
      <c r="AM78" s="75">
        <v>9523.8124994520531</v>
      </c>
      <c r="AN78" s="75">
        <v>10486.597508054796</v>
      </c>
      <c r="AO78" s="75">
        <v>11370.336749020169</v>
      </c>
      <c r="AP78" s="75">
        <v>11793.679712679494</v>
      </c>
      <c r="AQ78" s="75">
        <v>12280.625260605348</v>
      </c>
      <c r="AR78" s="75">
        <v>12760.813833365281</v>
      </c>
      <c r="AS78" s="75">
        <v>12782.902491422201</v>
      </c>
      <c r="AT78" s="75">
        <v>13214.68882395097</v>
      </c>
      <c r="AU78" s="75">
        <v>13495.522754494827</v>
      </c>
      <c r="AV78" s="75">
        <v>13543.777598191291</v>
      </c>
      <c r="AW78" s="75">
        <v>13596.945065959973</v>
      </c>
      <c r="AX78" s="75">
        <v>13809.678836832638</v>
      </c>
      <c r="AY78" s="75">
        <v>13810.202762947985</v>
      </c>
      <c r="AZ78" s="75">
        <v>13932.362646526517</v>
      </c>
      <c r="BA78" s="70">
        <v>14140.852673942711</v>
      </c>
      <c r="BB78" s="76">
        <v>1.4964441617385971E-2</v>
      </c>
      <c r="BC78" s="76">
        <v>1.680469788915806E-2</v>
      </c>
      <c r="BD78" s="76">
        <v>0.15345460153466975</v>
      </c>
    </row>
    <row r="79" spans="1:56" s="2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 s="60"/>
      <c r="AZ79" s="61"/>
      <c r="BA79" s="61"/>
      <c r="BB79"/>
      <c r="BC79"/>
      <c r="BD79"/>
    </row>
    <row r="80" spans="1:56" s="2" customFormat="1">
      <c r="A80" t="s">
        <v>87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 s="60"/>
      <c r="AZ80" s="61"/>
      <c r="BA80" s="61"/>
      <c r="BB80"/>
      <c r="BC80"/>
      <c r="BD80"/>
    </row>
    <row r="81" spans="1:56" s="2" customFormat="1">
      <c r="A81" t="s">
        <v>88</v>
      </c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 s="60"/>
      <c r="AZ81" s="61"/>
      <c r="BA81" s="61"/>
      <c r="BB81"/>
      <c r="BC81"/>
      <c r="BD81"/>
    </row>
    <row r="82" spans="1:56" s="2" customFormat="1">
      <c r="A82" t="s">
        <v>89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 s="60"/>
      <c r="AZ82" s="61"/>
      <c r="BA82" s="61"/>
      <c r="BB82"/>
      <c r="BC82"/>
      <c r="BD82"/>
    </row>
    <row r="83" spans="1:56" s="2" customFormat="1">
      <c r="A83" s="77" t="s">
        <v>90</v>
      </c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 s="60"/>
      <c r="AZ83" s="61"/>
      <c r="BA83" s="61"/>
      <c r="BB83"/>
      <c r="BC83"/>
      <c r="BD83"/>
    </row>
    <row r="84" spans="1:56" s="2" customFormat="1">
      <c r="A84" t="s">
        <v>91</v>
      </c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 s="60"/>
      <c r="AZ84" s="61"/>
      <c r="BA84" s="61"/>
      <c r="BB84"/>
      <c r="BC84"/>
      <c r="BD84"/>
    </row>
    <row r="85" spans="1:56" s="2" customFormat="1">
      <c r="A85" s="78" t="s">
        <v>92</v>
      </c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 s="60"/>
      <c r="AZ85" s="61"/>
      <c r="BA85" s="61"/>
      <c r="BB85"/>
      <c r="BC85"/>
      <c r="BD85"/>
    </row>
    <row r="86" spans="1:56" s="2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 s="60"/>
      <c r="AZ86" s="61"/>
      <c r="BA86" s="61"/>
      <c r="BB86"/>
      <c r="BC86"/>
      <c r="BD86"/>
    </row>
    <row r="87" spans="1:56" s="2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 s="60"/>
      <c r="AZ87" s="61"/>
      <c r="BA87" s="61"/>
      <c r="BB87"/>
      <c r="BC87"/>
      <c r="BD87"/>
    </row>
    <row r="88" spans="1:56" s="2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 s="60"/>
      <c r="AZ88" s="61"/>
      <c r="BA88" s="61"/>
      <c r="BB88"/>
      <c r="BC88"/>
      <c r="BD88"/>
    </row>
  </sheetData>
  <mergeCells count="1">
    <mergeCell ref="BB2:BC2"/>
  </mergeCells>
  <phoneticPr fontId="13"/>
  <conditionalFormatting sqref="BB5:BC78">
    <cfRule type="cellIs" dxfId="3" priority="3" operator="lessThanOrEqual">
      <formula>0</formula>
    </cfRule>
    <cfRule type="cellIs" dxfId="2" priority="4" operator="greaterThan">
      <formula>0</formula>
    </cfRule>
  </conditionalFormatting>
  <conditionalFormatting sqref="BD5:BD78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データ①</vt:lpstr>
      <vt:lpstr>データ②</vt:lpstr>
      <vt:lpstr>データ③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2016-12-21T08:21:23Z</cp:lastPrinted>
  <dcterms:created xsi:type="dcterms:W3CDTF">2004-04-07T07:10:56Z</dcterms:created>
  <dcterms:modified xsi:type="dcterms:W3CDTF">2018-01-17T04:45:51Z</dcterms:modified>
</cp:coreProperties>
</file>