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仮納品\第２部第2章図表（これを修正）\"/>
    </mc:Choice>
  </mc:AlternateContent>
  <bookViews>
    <workbookView xWindow="360" yWindow="15" windowWidth="24555" windowHeight="6930" activeTab="1" xr2:uid="{00000000-000D-0000-FFFF-FFFF00000000}"/>
  </bookViews>
  <sheets>
    <sheet name="グラフ" sheetId="2" r:id="rId1"/>
    <sheet name="データ" sheetId="1" r:id="rId2"/>
  </sheets>
  <definedNames>
    <definedName name="_xlnm.Print_Titles" localSheetId="1">データ!$A:$A</definedName>
  </definedNames>
  <calcPr calcId="171027"/>
</workbook>
</file>

<file path=xl/calcChain.xml><?xml version="1.0" encoding="utf-8"?>
<calcChain xmlns="http://schemas.openxmlformats.org/spreadsheetml/2006/main">
  <c r="BC4" i="1" l="1"/>
  <c r="BC5" i="1"/>
  <c r="BC6" i="1"/>
  <c r="BC7" i="1"/>
  <c r="BC8" i="1"/>
  <c r="BC9" i="1"/>
  <c r="BC10" i="1"/>
  <c r="C10" i="1" l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A15" i="1" s="1"/>
  <c r="B10" i="1"/>
  <c r="B15" i="1" s="1"/>
  <c r="BA20" i="1"/>
  <c r="BA19" i="1"/>
  <c r="BA18" i="1"/>
  <c r="BA17" i="1"/>
  <c r="BA16" i="1"/>
  <c r="B20" i="1" l="1"/>
  <c r="B19" i="1"/>
  <c r="B18" i="1"/>
  <c r="B17" i="1"/>
  <c r="B16" i="1"/>
</calcChain>
</file>

<file path=xl/sharedStrings.xml><?xml version="1.0" encoding="utf-8"?>
<sst xmlns="http://schemas.openxmlformats.org/spreadsheetml/2006/main" count="20" uniqueCount="13">
  <si>
    <t>【第221-1-3】世界のエネルギー消費量の推移（エネルギー源別、一次エネルギー）</t>
    <phoneticPr fontId="3"/>
  </si>
  <si>
    <t>石油</t>
    <rPh sb="0" eb="2">
      <t>セキユ</t>
    </rPh>
    <phoneticPr fontId="3"/>
  </si>
  <si>
    <t>ガス</t>
    <phoneticPr fontId="3"/>
  </si>
  <si>
    <t>石炭</t>
    <rPh sb="0" eb="2">
      <t>セキタン</t>
    </rPh>
    <phoneticPr fontId="3"/>
  </si>
  <si>
    <t>原子力</t>
    <rPh sb="0" eb="3">
      <t>ゲンシリョク</t>
    </rPh>
    <phoneticPr fontId="3"/>
  </si>
  <si>
    <t>水力</t>
    <rPh sb="0" eb="2">
      <t>スイリョク</t>
    </rPh>
    <phoneticPr fontId="3"/>
  </si>
  <si>
    <t>他再生エネルギー</t>
    <rPh sb="0" eb="1">
      <t>タ</t>
    </rPh>
    <rPh sb="1" eb="3">
      <t>サイセイ</t>
    </rPh>
    <phoneticPr fontId="3"/>
  </si>
  <si>
    <t>1次エネ消費</t>
    <rPh sb="1" eb="2">
      <t>ジ</t>
    </rPh>
    <rPh sb="4" eb="6">
      <t>ショウヒ</t>
    </rPh>
    <phoneticPr fontId="3"/>
  </si>
  <si>
    <t>シェア</t>
    <phoneticPr fontId="3"/>
  </si>
  <si>
    <t>成長率</t>
    <rPh sb="0" eb="3">
      <t>セイチョウリツ</t>
    </rPh>
    <phoneticPr fontId="3"/>
  </si>
  <si>
    <t xml:space="preserve">(注） 端数処理の関係で合計が100%にならない場合がある。 </t>
    <phoneticPr fontId="3"/>
  </si>
  <si>
    <t>出典：BP「Statistical review of world energy 2017」を基に作成</t>
    <phoneticPr fontId="3"/>
  </si>
  <si>
    <t>【第221-1-2】世界のエネルギー消費量の推移（エネルギー源別、一次エネルギー）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</si>
</sst>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[&gt;=0.05]0.0;[=0]\-;\^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/>
    <xf numFmtId="0" fontId="1" fillId="0" borderId="0" xfId="0" applyFont="1" applyFill="1"/>
    <xf numFmtId="38" fontId="1" fillId="0" borderId="0" xfId="0" applyNumberFormat="1" applyFont="1" applyFill="1"/>
    <xf numFmtId="9" fontId="1" fillId="0" borderId="0" xfId="1" applyFont="1" applyFill="1"/>
    <xf numFmtId="0" fontId="0" fillId="0" borderId="0" xfId="0" applyFill="1"/>
    <xf numFmtId="0" fontId="4" fillId="0" borderId="0" xfId="0" applyFont="1" applyFill="1"/>
    <xf numFmtId="0" fontId="4" fillId="0" borderId="1" xfId="0" applyFont="1" applyFill="1" applyBorder="1"/>
    <xf numFmtId="176" fontId="4" fillId="0" borderId="0" xfId="1" applyNumberFormat="1" applyFont="1" applyFill="1"/>
    <xf numFmtId="0" fontId="6" fillId="0" borderId="1" xfId="2" applyFont="1" applyFill="1" applyBorder="1">
      <alignment vertical="center"/>
    </xf>
    <xf numFmtId="0" fontId="5" fillId="0" borderId="1" xfId="3" applyFont="1" applyFill="1" applyBorder="1">
      <alignment vertical="center"/>
    </xf>
    <xf numFmtId="177" fontId="6" fillId="0" borderId="1" xfId="0" applyNumberFormat="1" applyFont="1" applyFill="1" applyBorder="1"/>
    <xf numFmtId="0" fontId="4" fillId="0" borderId="1" xfId="3" applyFont="1" applyBorder="1">
      <alignment vertical="center"/>
    </xf>
    <xf numFmtId="0" fontId="1" fillId="0" borderId="1" xfId="3" applyFont="1" applyBorder="1">
      <alignment vertical="center"/>
    </xf>
    <xf numFmtId="177" fontId="4" fillId="0" borderId="0" xfId="0" applyNumberFormat="1" applyFont="1" applyFill="1"/>
    <xf numFmtId="176" fontId="1" fillId="0" borderId="0" xfId="1" applyNumberFormat="1" applyFont="1" applyFill="1"/>
    <xf numFmtId="0" fontId="7" fillId="0" borderId="0" xfId="0" applyFont="1" applyFill="1" applyBorder="1"/>
    <xf numFmtId="0" fontId="8" fillId="0" borderId="0" xfId="2" applyFont="1" applyFill="1" applyBorder="1">
      <alignment vertical="center"/>
    </xf>
  </cellXfs>
  <cellStyles count="4">
    <cellStyle name="パーセント" xfId="1" builtinId="5"/>
    <cellStyle name="標準" xfId="0" builtinId="0"/>
    <cellStyle name="標準 2" xfId="2" xr:uid="{00000000-0005-0000-0000-000002000000}"/>
    <cellStyle name="標準_トピック201007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359392575928225E-2"/>
          <c:y val="6.739586518119077E-2"/>
          <c:w val="0.83498612673415828"/>
          <c:h val="0.830276831154060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データ!$A$4</c:f>
              <c:strCache>
                <c:ptCount val="1"/>
                <c:pt idx="0">
                  <c:v>石炭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036652319064083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37.6%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13-4726-AA4A-7B00A631F88B}"/>
                </c:ext>
              </c:extLst>
            </c:dLbl>
            <c:dLbl>
              <c:idx val="40"/>
              <c:layout>
                <c:manualLayout>
                  <c:x val="0.21350011939048755"/>
                  <c:y val="-1.5101620325916327E-2"/>
                </c:manualLayout>
              </c:layout>
              <c:tx>
                <c:strRef>
                  <c:f>データ!$BA$15</c:f>
                  <c:strCache>
                    <c:ptCount val="1"/>
                    <c:pt idx="0">
                      <c:v>28.1%</c:v>
                    </c:pt>
                  </c:strCache>
                </c:strRef>
              </c:tx>
              <c:numFmt formatCode="#,##0.00_);\(#,##0.0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{1D0D2A3C-77E0-4C48-BFDD-8591E9D7BC53}</c15:txfldGUID>
                      <c15:f>データ!$BA$15</c15:f>
                      <c15:dlblFieldTableCache>
                        <c:ptCount val="1"/>
                        <c:pt idx="0">
                          <c:v>28.1%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4313-4726-AA4A-7B00A631F88B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データ!$B$2:$BA$2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データ!$B$4:$BA$4</c:f>
              <c:numCache>
                <c:formatCode>[&gt;=0.05]0.0;[=0]\-;\^</c:formatCode>
                <c:ptCount val="52"/>
                <c:pt idx="0">
                  <c:v>1403.4772934422606</c:v>
                </c:pt>
                <c:pt idx="1">
                  <c:v>1419.8329863171703</c:v>
                </c:pt>
                <c:pt idx="2">
                  <c:v>1397.0251132827793</c:v>
                </c:pt>
                <c:pt idx="3">
                  <c:v>1418.1681546008269</c:v>
                </c:pt>
                <c:pt idx="4">
                  <c:v>1462.4653137731764</c:v>
                </c:pt>
                <c:pt idx="5">
                  <c:v>1482.7588347997594</c:v>
                </c:pt>
                <c:pt idx="6">
                  <c:v>1473.7698314733966</c:v>
                </c:pt>
                <c:pt idx="7">
                  <c:v>1490.8344114618201</c:v>
                </c:pt>
                <c:pt idx="8">
                  <c:v>1535.8908791055719</c:v>
                </c:pt>
                <c:pt idx="9">
                  <c:v>1536.7767278834431</c:v>
                </c:pt>
                <c:pt idx="10">
                  <c:v>1566.4473414549323</c:v>
                </c:pt>
                <c:pt idx="11">
                  <c:v>1624.0922397223162</c:v>
                </c:pt>
                <c:pt idx="12">
                  <c:v>1671.9023021631904</c:v>
                </c:pt>
                <c:pt idx="13">
                  <c:v>1690.3774087494996</c:v>
                </c:pt>
                <c:pt idx="14">
                  <c:v>1769.4272026526667</c:v>
                </c:pt>
                <c:pt idx="15">
                  <c:v>1812.7354438743878</c:v>
                </c:pt>
                <c:pt idx="16">
                  <c:v>1838.4426347220056</c:v>
                </c:pt>
                <c:pt idx="17">
                  <c:v>1857.9339029961518</c:v>
                </c:pt>
                <c:pt idx="18">
                  <c:v>1915.0696545637466</c:v>
                </c:pt>
                <c:pt idx="19">
                  <c:v>1998.8269571160511</c:v>
                </c:pt>
                <c:pt idx="20">
                  <c:v>2077.2803558279957</c:v>
                </c:pt>
                <c:pt idx="21">
                  <c:v>2100.9566226908673</c:v>
                </c:pt>
                <c:pt idx="22">
                  <c:v>2184.6136284801792</c:v>
                </c:pt>
                <c:pt idx="23">
                  <c:v>2249.7251909769489</c:v>
                </c:pt>
                <c:pt idx="24">
                  <c:v>2272.4495080169581</c:v>
                </c:pt>
                <c:pt idx="25">
                  <c:v>2246.4073535376756</c:v>
                </c:pt>
                <c:pt idx="26">
                  <c:v>2221.6425754853835</c:v>
                </c:pt>
                <c:pt idx="27">
                  <c:v>2214.5036482440805</c:v>
                </c:pt>
                <c:pt idx="28">
                  <c:v>2225.3873940110857</c:v>
                </c:pt>
                <c:pt idx="29">
                  <c:v>2237.93743520508</c:v>
                </c:pt>
                <c:pt idx="30">
                  <c:v>2249.9071589254345</c:v>
                </c:pt>
                <c:pt idx="31">
                  <c:v>2306.7310405129215</c:v>
                </c:pt>
                <c:pt idx="32">
                  <c:v>2310.2355980724042</c:v>
                </c:pt>
                <c:pt idx="33">
                  <c:v>2293.1269067705748</c:v>
                </c:pt>
                <c:pt idx="34">
                  <c:v>2305.1008404039321</c:v>
                </c:pt>
                <c:pt idx="35">
                  <c:v>2384.7191287591399</c:v>
                </c:pt>
                <c:pt idx="36">
                  <c:v>2422.6028149653885</c:v>
                </c:pt>
                <c:pt idx="37">
                  <c:v>2515.8124086434586</c:v>
                </c:pt>
                <c:pt idx="38">
                  <c:v>2734.7039970381702</c:v>
                </c:pt>
                <c:pt idx="39">
                  <c:v>2922.3739192252751</c:v>
                </c:pt>
                <c:pt idx="40">
                  <c:v>3134.2932321581225</c:v>
                </c:pt>
                <c:pt idx="41">
                  <c:v>3293.8751817546731</c:v>
                </c:pt>
                <c:pt idx="42">
                  <c:v>3480.162504454524</c:v>
                </c:pt>
                <c:pt idx="43">
                  <c:v>3528.3886313282901</c:v>
                </c:pt>
                <c:pt idx="44">
                  <c:v>3476.1333751584657</c:v>
                </c:pt>
                <c:pt idx="45">
                  <c:v>3635.6377728253965</c:v>
                </c:pt>
                <c:pt idx="46">
                  <c:v>3807.1875428716207</c:v>
                </c:pt>
                <c:pt idx="47">
                  <c:v>3817.2882408233304</c:v>
                </c:pt>
                <c:pt idx="48">
                  <c:v>3886.973196571269</c:v>
                </c:pt>
                <c:pt idx="49">
                  <c:v>3889.4232315686058</c:v>
                </c:pt>
                <c:pt idx="50">
                  <c:v>3784.6543707724809</c:v>
                </c:pt>
                <c:pt idx="51">
                  <c:v>3731.9985238427939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13-4726-AA4A-7B00A631F88B}"/>
            </c:ext>
          </c:extLst>
        </c:ser>
        <c:ser>
          <c:idx val="1"/>
          <c:order val="1"/>
          <c:tx>
            <c:strRef>
              <c:f>データ!$A$5</c:f>
              <c:strCache>
                <c:ptCount val="1"/>
                <c:pt idx="0">
                  <c:v>石油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745701987769225E-2"/>
                  <c:y val="3.8095238095238095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40.9%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13-4726-AA4A-7B00A631F88B}"/>
                </c:ext>
              </c:extLst>
            </c:dLbl>
            <c:dLbl>
              <c:idx val="40"/>
              <c:layout>
                <c:manualLayout>
                  <c:x val="0.21551407367385336"/>
                  <c:y val="-3.8191496007607711E-2"/>
                </c:manualLayout>
              </c:layout>
              <c:tx>
                <c:strRef>
                  <c:f>データ!$BA$16</c:f>
                  <c:strCache>
                    <c:ptCount val="1"/>
                    <c:pt idx="0">
                      <c:v>33.3%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{83BD4A76-02C8-4481-8AC8-1FFB795529A3}</c15:txfldGUID>
                      <c15:f>データ!$BA$16</c15:f>
                      <c15:dlblFieldTableCache>
                        <c:ptCount val="1"/>
                        <c:pt idx="0">
                          <c:v>33.3%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4313-4726-AA4A-7B00A631F88B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データ!$B$2:$BA$2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データ!$B$5:$BA$5</c:f>
              <c:numCache>
                <c:formatCode>[&gt;=0.05]0.0;[=0]\-;\^</c:formatCode>
                <c:ptCount val="52"/>
                <c:pt idx="0">
                  <c:v>1525.3970996056935</c:v>
                </c:pt>
                <c:pt idx="1">
                  <c:v>1642.6796568141381</c:v>
                </c:pt>
                <c:pt idx="2">
                  <c:v>1760.0099462545058</c:v>
                </c:pt>
                <c:pt idx="3">
                  <c:v>1911.0391532446381</c:v>
                </c:pt>
                <c:pt idx="4">
                  <c:v>2074.8451789737514</c:v>
                </c:pt>
                <c:pt idx="5">
                  <c:v>2252.9744877717349</c:v>
                </c:pt>
                <c:pt idx="6">
                  <c:v>2385.7095055916175</c:v>
                </c:pt>
                <c:pt idx="7">
                  <c:v>2568.1435491112638</c:v>
                </c:pt>
                <c:pt idx="8">
                  <c:v>2769.2756950474732</c:v>
                </c:pt>
                <c:pt idx="9">
                  <c:v>2728.929670709093</c:v>
                </c:pt>
                <c:pt idx="10">
                  <c:v>2698.1575078422661</c:v>
                </c:pt>
                <c:pt idx="11">
                  <c:v>2875.0210207812852</c:v>
                </c:pt>
                <c:pt idx="12">
                  <c:v>2971.9568636100753</c:v>
                </c:pt>
                <c:pt idx="13">
                  <c:v>3056.3369526314927</c:v>
                </c:pt>
                <c:pt idx="14">
                  <c:v>3106.8146154284759</c:v>
                </c:pt>
                <c:pt idx="15">
                  <c:v>2986.0912561257828</c:v>
                </c:pt>
                <c:pt idx="16">
                  <c:v>2875.724806924512</c:v>
                </c:pt>
                <c:pt idx="17">
                  <c:v>2783.8058201239542</c:v>
                </c:pt>
                <c:pt idx="18">
                  <c:v>2764.599519425723</c:v>
                </c:pt>
                <c:pt idx="19">
                  <c:v>2826.1058753770285</c:v>
                </c:pt>
                <c:pt idx="20">
                  <c:v>2827.3345748484981</c:v>
                </c:pt>
                <c:pt idx="21">
                  <c:v>2914.3940800493251</c:v>
                </c:pt>
                <c:pt idx="22">
                  <c:v>2972.3068663916847</c:v>
                </c:pt>
                <c:pt idx="23">
                  <c:v>3072.8122771258004</c:v>
                </c:pt>
                <c:pt idx="24">
                  <c:v>3124.1641581173408</c:v>
                </c:pt>
                <c:pt idx="25">
                  <c:v>3160.2868969238357</c:v>
                </c:pt>
                <c:pt idx="26">
                  <c:v>3162.5417992065104</c:v>
                </c:pt>
                <c:pt idx="27">
                  <c:v>3215.8751814486354</c:v>
                </c:pt>
                <c:pt idx="28">
                  <c:v>3187.7210245065917</c:v>
                </c:pt>
                <c:pt idx="29">
                  <c:v>3257.2936730013871</c:v>
                </c:pt>
                <c:pt idx="30">
                  <c:v>3297.7384276491421</c:v>
                </c:pt>
                <c:pt idx="31">
                  <c:v>3371.1241678818951</c:v>
                </c:pt>
                <c:pt idx="32">
                  <c:v>3454.8370407622733</c:v>
                </c:pt>
                <c:pt idx="33">
                  <c:v>3483.2847846386089</c:v>
                </c:pt>
                <c:pt idx="34">
                  <c:v>3554.3284853411778</c:v>
                </c:pt>
                <c:pt idx="35">
                  <c:v>3589.6223924435658</c:v>
                </c:pt>
                <c:pt idx="36">
                  <c:v>3624.0814142762074</c:v>
                </c:pt>
                <c:pt idx="37">
                  <c:v>3655.1780871542442</c:v>
                </c:pt>
                <c:pt idx="38">
                  <c:v>3742.0976986183769</c:v>
                </c:pt>
                <c:pt idx="39">
                  <c:v>3884.1960731317076</c:v>
                </c:pt>
                <c:pt idx="40">
                  <c:v>3936.3199607802794</c:v>
                </c:pt>
                <c:pt idx="41">
                  <c:v>3984.1923568869074</c:v>
                </c:pt>
                <c:pt idx="42">
                  <c:v>4041.9293226783448</c:v>
                </c:pt>
                <c:pt idx="43">
                  <c:v>4025.3015048349562</c:v>
                </c:pt>
                <c:pt idx="44">
                  <c:v>3955.653028282838</c:v>
                </c:pt>
                <c:pt idx="45">
                  <c:v>4085.4220041554868</c:v>
                </c:pt>
                <c:pt idx="46">
                  <c:v>4125.7334483345494</c:v>
                </c:pt>
                <c:pt idx="47">
                  <c:v>4176.1845635165209</c:v>
                </c:pt>
                <c:pt idx="48">
                  <c:v>4220.8517558730655</c:v>
                </c:pt>
                <c:pt idx="49">
                  <c:v>4254.8274881713169</c:v>
                </c:pt>
                <c:pt idx="50">
                  <c:v>4340.9567437025271</c:v>
                </c:pt>
                <c:pt idx="51">
                  <c:v>4418.2476538976007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13-4726-AA4A-7B00A631F88B}"/>
            </c:ext>
          </c:extLst>
        </c:ser>
        <c:ser>
          <c:idx val="2"/>
          <c:order val="2"/>
          <c:tx>
            <c:strRef>
              <c:f>データ!$A$6</c:f>
              <c:strCache>
                <c:ptCount val="1"/>
                <c:pt idx="0">
                  <c:v>ガス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1638013251794711E-3"/>
                  <c:y val="-9.904761904761906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15.7%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13-4726-AA4A-7B00A631F88B}"/>
                </c:ext>
              </c:extLst>
            </c:dLbl>
            <c:dLbl>
              <c:idx val="40"/>
              <c:layout>
                <c:manualLayout>
                  <c:x val="0.21551407367385336"/>
                  <c:y val="-8.7562211213867785E-2"/>
                </c:manualLayout>
              </c:layout>
              <c:tx>
                <c:strRef>
                  <c:f>データ!$BA$17</c:f>
                  <c:strCache>
                    <c:ptCount val="1"/>
                    <c:pt idx="0">
                      <c:v>24.1%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{28F6A333-D9D4-4E1D-9633-DE848CF35746}</c15:txfldGUID>
                      <c15:f>データ!$BA$17</c15:f>
                      <c15:dlblFieldTableCache>
                        <c:ptCount val="1"/>
                        <c:pt idx="0">
                          <c:v>24.1%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4313-4726-AA4A-7B00A631F88B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データ!$B$2:$BA$2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データ!$B$6:$BA$6</c:f>
              <c:numCache>
                <c:formatCode>[&gt;=0.05]0.0;[=0]\-;\^</c:formatCode>
                <c:ptCount val="52"/>
                <c:pt idx="0">
                  <c:v>586.75275815852558</c:v>
                </c:pt>
                <c:pt idx="1">
                  <c:v>638.53976108946199</c:v>
                </c:pt>
                <c:pt idx="2">
                  <c:v>684.54481749240279</c:v>
                </c:pt>
                <c:pt idx="3">
                  <c:v>745.32682728468012</c:v>
                </c:pt>
                <c:pt idx="4">
                  <c:v>817.72423665373776</c:v>
                </c:pt>
                <c:pt idx="5">
                  <c:v>890.02374930713086</c:v>
                </c:pt>
                <c:pt idx="6">
                  <c:v>949.98370862633817</c:v>
                </c:pt>
                <c:pt idx="7">
                  <c:v>1000.4014113857926</c:v>
                </c:pt>
                <c:pt idx="8">
                  <c:v>1045.0166271937617</c:v>
                </c:pt>
                <c:pt idx="9">
                  <c:v>1066.9516395509525</c:v>
                </c:pt>
                <c:pt idx="10">
                  <c:v>1064.281507032807</c:v>
                </c:pt>
                <c:pt idx="11">
                  <c:v>1125.106771772369</c:v>
                </c:pt>
                <c:pt idx="12">
                  <c:v>1159.7476766045775</c:v>
                </c:pt>
                <c:pt idx="13">
                  <c:v>1206.7293830474534</c:v>
                </c:pt>
                <c:pt idx="14">
                  <c:v>1281.3575102061768</c:v>
                </c:pt>
                <c:pt idx="15">
                  <c:v>1291.469065786662</c:v>
                </c:pt>
                <c:pt idx="16">
                  <c:v>1304.651120463687</c:v>
                </c:pt>
                <c:pt idx="17">
                  <c:v>1308.4790366806317</c:v>
                </c:pt>
                <c:pt idx="18">
                  <c:v>1326.1054177926319</c:v>
                </c:pt>
                <c:pt idx="19">
                  <c:v>1434.7126905405717</c:v>
                </c:pt>
                <c:pt idx="20">
                  <c:v>1482.2232793617475</c:v>
                </c:pt>
                <c:pt idx="21">
                  <c:v>1495.1666899098095</c:v>
                </c:pt>
                <c:pt idx="22">
                  <c:v>1572.472674274959</c:v>
                </c:pt>
                <c:pt idx="23">
                  <c:v>1645.3665098740687</c:v>
                </c:pt>
                <c:pt idx="24">
                  <c:v>1720.5734513317811</c:v>
                </c:pt>
                <c:pt idx="25">
                  <c:v>1767.4437565583689</c:v>
                </c:pt>
                <c:pt idx="26">
                  <c:v>1815.2287736310027</c:v>
                </c:pt>
                <c:pt idx="27">
                  <c:v>1823.9817205508398</c:v>
                </c:pt>
                <c:pt idx="28">
                  <c:v>1841.8764052843533</c:v>
                </c:pt>
                <c:pt idx="29">
                  <c:v>1854.9693397023223</c:v>
                </c:pt>
                <c:pt idx="30">
                  <c:v>1919.6380328761388</c:v>
                </c:pt>
                <c:pt idx="31">
                  <c:v>2012.4895042863868</c:v>
                </c:pt>
                <c:pt idx="32">
                  <c:v>2011.2464728936259</c:v>
                </c:pt>
                <c:pt idx="33">
                  <c:v>2046.0400826991126</c:v>
                </c:pt>
                <c:pt idx="34">
                  <c:v>2097.5001783986459</c:v>
                </c:pt>
                <c:pt idx="35">
                  <c:v>2181.7229703738808</c:v>
                </c:pt>
                <c:pt idx="36">
                  <c:v>2218.5325557396691</c:v>
                </c:pt>
                <c:pt idx="37">
                  <c:v>2280.1609539831175</c:v>
                </c:pt>
                <c:pt idx="38">
                  <c:v>2344.1402642325734</c:v>
                </c:pt>
                <c:pt idx="39">
                  <c:v>2428.0760830363606</c:v>
                </c:pt>
                <c:pt idx="40">
                  <c:v>2499.1937058941658</c:v>
                </c:pt>
                <c:pt idx="41">
                  <c:v>2572.9851371661248</c:v>
                </c:pt>
                <c:pt idx="42">
                  <c:v>2678.0881590008626</c:v>
                </c:pt>
                <c:pt idx="43">
                  <c:v>2748.0160026951062</c:v>
                </c:pt>
                <c:pt idx="44">
                  <c:v>2675.5249481371966</c:v>
                </c:pt>
                <c:pt idx="45">
                  <c:v>2874.2473586747069</c:v>
                </c:pt>
                <c:pt idx="46">
                  <c:v>2926.318580672289</c:v>
                </c:pt>
                <c:pt idx="47">
                  <c:v>3010.513601572221</c:v>
                </c:pt>
                <c:pt idx="48">
                  <c:v>3054.364901232485</c:v>
                </c:pt>
                <c:pt idx="49">
                  <c:v>3072.9862900019889</c:v>
                </c:pt>
                <c:pt idx="50">
                  <c:v>3146.7462437913496</c:v>
                </c:pt>
                <c:pt idx="51">
                  <c:v>3204.1419772101908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13-4726-AA4A-7B00A631F88B}"/>
            </c:ext>
          </c:extLst>
        </c:ser>
        <c:ser>
          <c:idx val="3"/>
          <c:order val="3"/>
          <c:tx>
            <c:strRef>
              <c:f>データ!$A$7</c:f>
              <c:strCache>
                <c:ptCount val="1"/>
                <c:pt idx="0">
                  <c:v>原子力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0.20357238229531929"/>
                  <c:y val="-9.8280314960630027E-2"/>
                </c:manualLayout>
              </c:layout>
              <c:tx>
                <c:strRef>
                  <c:f>データ!$BA$18</c:f>
                  <c:strCache>
                    <c:ptCount val="1"/>
                    <c:pt idx="0">
                      <c:v>4.5%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{48C98D82-3CE1-48F4-A170-448D5BA834E4}</c15:txfldGUID>
                      <c15:f>データ!$BA$18</c15:f>
                      <c15:dlblFieldTableCache>
                        <c:ptCount val="1"/>
                        <c:pt idx="0">
                          <c:v>4.5%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4313-4726-AA4A-7B00A631F8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データ!$B$2:$BA$2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データ!$B$7:$BA$7</c:f>
              <c:numCache>
                <c:formatCode>[&gt;=0.05]0.0;[=0]\-;\^</c:formatCode>
                <c:ptCount val="52"/>
                <c:pt idx="0">
                  <c:v>5.8349314029291977</c:v>
                </c:pt>
                <c:pt idx="1">
                  <c:v>7.8237477771452744</c:v>
                </c:pt>
                <c:pt idx="2">
                  <c:v>9.5958399782776063</c:v>
                </c:pt>
                <c:pt idx="3">
                  <c:v>11.884668614220097</c:v>
                </c:pt>
                <c:pt idx="4">
                  <c:v>14.354609801759253</c:v>
                </c:pt>
                <c:pt idx="5">
                  <c:v>17.741460769859238</c:v>
                </c:pt>
                <c:pt idx="6">
                  <c:v>24.891326960316174</c:v>
                </c:pt>
                <c:pt idx="7">
                  <c:v>34.144244205572157</c:v>
                </c:pt>
                <c:pt idx="8">
                  <c:v>45.855884225770239</c:v>
                </c:pt>
                <c:pt idx="9">
                  <c:v>59.598106837556131</c:v>
                </c:pt>
                <c:pt idx="10">
                  <c:v>82.44577016646727</c:v>
                </c:pt>
                <c:pt idx="11">
                  <c:v>98.065993071219779</c:v>
                </c:pt>
                <c:pt idx="12">
                  <c:v>121.1525648230414</c:v>
                </c:pt>
                <c:pt idx="13">
                  <c:v>140.13509010987482</c:v>
                </c:pt>
                <c:pt idx="14">
                  <c:v>144.73293879855129</c:v>
                </c:pt>
                <c:pt idx="15">
                  <c:v>160.96164430036981</c:v>
                </c:pt>
                <c:pt idx="16">
                  <c:v>189.15170287702821</c:v>
                </c:pt>
                <c:pt idx="17">
                  <c:v>207.41400680968877</c:v>
                </c:pt>
                <c:pt idx="18">
                  <c:v>232.92725545977936</c:v>
                </c:pt>
                <c:pt idx="19">
                  <c:v>281.60551859385566</c:v>
                </c:pt>
                <c:pt idx="20">
                  <c:v>335.29245507963725</c:v>
                </c:pt>
                <c:pt idx="21">
                  <c:v>361.25331600622178</c:v>
                </c:pt>
                <c:pt idx="22">
                  <c:v>392.82814466598256</c:v>
                </c:pt>
                <c:pt idx="23">
                  <c:v>428.36445505343721</c:v>
                </c:pt>
                <c:pt idx="24">
                  <c:v>440.48440069264035</c:v>
                </c:pt>
                <c:pt idx="25">
                  <c:v>452.96703140936063</c:v>
                </c:pt>
                <c:pt idx="26">
                  <c:v>474.62854169773033</c:v>
                </c:pt>
                <c:pt idx="27">
                  <c:v>478.30460374473381</c:v>
                </c:pt>
                <c:pt idx="28">
                  <c:v>494.71956632598443</c:v>
                </c:pt>
                <c:pt idx="29">
                  <c:v>504.11056738114075</c:v>
                </c:pt>
                <c:pt idx="30">
                  <c:v>525.87199212324674</c:v>
                </c:pt>
                <c:pt idx="31">
                  <c:v>545.03049180050698</c:v>
                </c:pt>
                <c:pt idx="32">
                  <c:v>541.15837583096584</c:v>
                </c:pt>
                <c:pt idx="33">
                  <c:v>550.65858940527391</c:v>
                </c:pt>
                <c:pt idx="34">
                  <c:v>571.08772061750085</c:v>
                </c:pt>
                <c:pt idx="35">
                  <c:v>584.27723198562967</c:v>
                </c:pt>
                <c:pt idx="36">
                  <c:v>600.75292885796534</c:v>
                </c:pt>
                <c:pt idx="37">
                  <c:v>610.39159736991246</c:v>
                </c:pt>
                <c:pt idx="38">
                  <c:v>598.05847970897787</c:v>
                </c:pt>
                <c:pt idx="39">
                  <c:v>624.47272142708243</c:v>
                </c:pt>
                <c:pt idx="40">
                  <c:v>626.11512912212743</c:v>
                </c:pt>
                <c:pt idx="41">
                  <c:v>634.95977765463545</c:v>
                </c:pt>
                <c:pt idx="42">
                  <c:v>621.46016989763757</c:v>
                </c:pt>
                <c:pt idx="43">
                  <c:v>619.50927213168245</c:v>
                </c:pt>
                <c:pt idx="44">
                  <c:v>613.64681409338698</c:v>
                </c:pt>
                <c:pt idx="45">
                  <c:v>625.90708812932837</c:v>
                </c:pt>
                <c:pt idx="46">
                  <c:v>600.11711257004299</c:v>
                </c:pt>
                <c:pt idx="47">
                  <c:v>559.24380113229176</c:v>
                </c:pt>
                <c:pt idx="48">
                  <c:v>563.8660949351231</c:v>
                </c:pt>
                <c:pt idx="49">
                  <c:v>575.01994296738019</c:v>
                </c:pt>
                <c:pt idx="50">
                  <c:v>582.71644814718923</c:v>
                </c:pt>
                <c:pt idx="51">
                  <c:v>592.05786011243856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13-4726-AA4A-7B00A631F88B}"/>
            </c:ext>
          </c:extLst>
        </c:ser>
        <c:ser>
          <c:idx val="4"/>
          <c:order val="4"/>
          <c:tx>
            <c:strRef>
              <c:f>データ!$A$8</c:f>
              <c:strCache>
                <c:ptCount val="1"/>
                <c:pt idx="0">
                  <c:v>水力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0.20377420334344101"/>
                  <c:y val="-0.1066003749531311"/>
                </c:manualLayout>
              </c:layout>
              <c:tx>
                <c:strRef>
                  <c:f>データ!$BA$19</c:f>
                  <c:strCache>
                    <c:ptCount val="1"/>
                    <c:pt idx="0">
                      <c:v>6.9%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{7B40FF44-487A-4E50-AD50-DF0602C5B498}</c15:txfldGUID>
                      <c15:f>データ!$BA$19</c15:f>
                      <c15:dlblFieldTableCache>
                        <c:ptCount val="1"/>
                        <c:pt idx="0">
                          <c:v>6.9%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4313-4726-AA4A-7B00A631F8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データ!$B$2:$BA$2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データ!$B$8:$BA$8</c:f>
              <c:numCache>
                <c:formatCode>[&gt;=0.05]0.0;[=0]\-;\^</c:formatCode>
                <c:ptCount val="52"/>
                <c:pt idx="0">
                  <c:v>208.15016208998685</c:v>
                </c:pt>
                <c:pt idx="1">
                  <c:v>223.20117235991515</c:v>
                </c:pt>
                <c:pt idx="2">
                  <c:v>228.39540127787373</c:v>
                </c:pt>
                <c:pt idx="3">
                  <c:v>239.67149052166519</c:v>
                </c:pt>
                <c:pt idx="4">
                  <c:v>254.0193121153043</c:v>
                </c:pt>
                <c:pt idx="5">
                  <c:v>265.82238480266335</c:v>
                </c:pt>
                <c:pt idx="6">
                  <c:v>276.50421552630172</c:v>
                </c:pt>
                <c:pt idx="7">
                  <c:v>288.99791734674238</c:v>
                </c:pt>
                <c:pt idx="8">
                  <c:v>292.60674540929858</c:v>
                </c:pt>
                <c:pt idx="9">
                  <c:v>321.1702314057332</c:v>
                </c:pt>
                <c:pt idx="10">
                  <c:v>326.02545662564847</c:v>
                </c:pt>
                <c:pt idx="11">
                  <c:v>324.8588802495662</c:v>
                </c:pt>
                <c:pt idx="12">
                  <c:v>333.30231776186776</c:v>
                </c:pt>
                <c:pt idx="13">
                  <c:v>359.58286243383861</c:v>
                </c:pt>
                <c:pt idx="14">
                  <c:v>377.47990014452648</c:v>
                </c:pt>
                <c:pt idx="15">
                  <c:v>384.56338936412152</c:v>
                </c:pt>
                <c:pt idx="16">
                  <c:v>390.57558623146173</c:v>
                </c:pt>
                <c:pt idx="17">
                  <c:v>406.8303777750466</c:v>
                </c:pt>
                <c:pt idx="18">
                  <c:v>425.60414944893819</c:v>
                </c:pt>
                <c:pt idx="19">
                  <c:v>439.65316188051645</c:v>
                </c:pt>
                <c:pt idx="20">
                  <c:v>447.78871971906563</c:v>
                </c:pt>
                <c:pt idx="21">
                  <c:v>453.11456599559131</c:v>
                </c:pt>
                <c:pt idx="22">
                  <c:v>460.61138492396071</c:v>
                </c:pt>
                <c:pt idx="23">
                  <c:v>473.08079506754234</c:v>
                </c:pt>
                <c:pt idx="24">
                  <c:v>472.1132084191795</c:v>
                </c:pt>
                <c:pt idx="25">
                  <c:v>487.48667387460836</c:v>
                </c:pt>
                <c:pt idx="26">
                  <c:v>500.31986640024513</c:v>
                </c:pt>
                <c:pt idx="27">
                  <c:v>499.54616153281779</c:v>
                </c:pt>
                <c:pt idx="28">
                  <c:v>529.76508910689927</c:v>
                </c:pt>
                <c:pt idx="29">
                  <c:v>533.92282505390472</c:v>
                </c:pt>
                <c:pt idx="30">
                  <c:v>562.29817395232794</c:v>
                </c:pt>
                <c:pt idx="31">
                  <c:v>569.79288870258699</c:v>
                </c:pt>
                <c:pt idx="32">
                  <c:v>579.98874162193977</c:v>
                </c:pt>
                <c:pt idx="33">
                  <c:v>587.0651456527952</c:v>
                </c:pt>
                <c:pt idx="34">
                  <c:v>591.08572275206677</c:v>
                </c:pt>
                <c:pt idx="35">
                  <c:v>601.10761955564533</c:v>
                </c:pt>
                <c:pt idx="36">
                  <c:v>585.48374031595074</c:v>
                </c:pt>
                <c:pt idx="37">
                  <c:v>596.3211892463886</c:v>
                </c:pt>
                <c:pt idx="38">
                  <c:v>594.35812560976183</c:v>
                </c:pt>
                <c:pt idx="39">
                  <c:v>634.41216690768999</c:v>
                </c:pt>
                <c:pt idx="40">
                  <c:v>660.76552868938472</c:v>
                </c:pt>
                <c:pt idx="41">
                  <c:v>687.50059319535001</c:v>
                </c:pt>
                <c:pt idx="42">
                  <c:v>697.77158389992087</c:v>
                </c:pt>
                <c:pt idx="43">
                  <c:v>739.25196138453384</c:v>
                </c:pt>
                <c:pt idx="44">
                  <c:v>736.67677667195744</c:v>
                </c:pt>
                <c:pt idx="45">
                  <c:v>778.67025828609621</c:v>
                </c:pt>
                <c:pt idx="46">
                  <c:v>792.33573381202064</c:v>
                </c:pt>
                <c:pt idx="47">
                  <c:v>832.08017346540521</c:v>
                </c:pt>
                <c:pt idx="48">
                  <c:v>859.21074774365127</c:v>
                </c:pt>
                <c:pt idx="49">
                  <c:v>879.31792122755326</c:v>
                </c:pt>
                <c:pt idx="50">
                  <c:v>883.21536054562853</c:v>
                </c:pt>
                <c:pt idx="51">
                  <c:v>910.29048492960146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13-4726-AA4A-7B00A631F88B}"/>
            </c:ext>
          </c:extLst>
        </c:ser>
        <c:ser>
          <c:idx val="5"/>
          <c:order val="5"/>
          <c:tx>
            <c:strRef>
              <c:f>データ!$A$9</c:f>
              <c:strCache>
                <c:ptCount val="1"/>
                <c:pt idx="0">
                  <c:v>他再生エネルギー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0.20376056004092991"/>
                  <c:y val="-0.13449898762654691"/>
                </c:manualLayout>
              </c:layout>
              <c:tx>
                <c:strRef>
                  <c:f>データ!$BA$20</c:f>
                  <c:strCache>
                    <c:ptCount val="1"/>
                    <c:pt idx="0">
                      <c:v>3.2%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{09FDDFCA-35E8-418E-81A8-121E6B310887}</c15:txfldGUID>
                      <c15:f>データ!$BA$20</c15:f>
                      <c15:dlblFieldTableCache>
                        <c:ptCount val="1"/>
                        <c:pt idx="0">
                          <c:v>3.2%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4313-4726-AA4A-7B00A631F8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データ!$B$2:$BA$2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データ!$B$9:$BA$9</c:f>
              <c:numCache>
                <c:formatCode>[&gt;=0.05]0.0;[=0]\-;\^</c:formatCode>
                <c:ptCount val="52"/>
                <c:pt idx="0">
                  <c:v>1.1359008010137077</c:v>
                </c:pt>
                <c:pt idx="1">
                  <c:v>1.3949857446712168</c:v>
                </c:pt>
                <c:pt idx="2">
                  <c:v>1.4538172602615682</c:v>
                </c:pt>
                <c:pt idx="3">
                  <c:v>1.6391365343711755</c:v>
                </c:pt>
                <c:pt idx="4">
                  <c:v>1.7909453772005175</c:v>
                </c:pt>
                <c:pt idx="5">
                  <c:v>2.3433351385441603</c:v>
                </c:pt>
                <c:pt idx="6">
                  <c:v>2.7560855882350213</c:v>
                </c:pt>
                <c:pt idx="7">
                  <c:v>2.9647741533116583</c:v>
                </c:pt>
                <c:pt idx="8">
                  <c:v>3.2781480488877524</c:v>
                </c:pt>
                <c:pt idx="9">
                  <c:v>3.7121738721379143</c:v>
                </c:pt>
                <c:pt idx="10">
                  <c:v>4.1619501212901708</c:v>
                </c:pt>
                <c:pt idx="11">
                  <c:v>4.5298661394580071</c:v>
                </c:pt>
                <c:pt idx="12">
                  <c:v>4.8330429382894433</c:v>
                </c:pt>
                <c:pt idx="13">
                  <c:v>4.9408234608617683</c:v>
                </c:pt>
                <c:pt idx="14">
                  <c:v>5.6709591828334158</c:v>
                </c:pt>
                <c:pt idx="15">
                  <c:v>6.4781724810858385</c:v>
                </c:pt>
                <c:pt idx="16">
                  <c:v>7.2930917220017166</c:v>
                </c:pt>
                <c:pt idx="17">
                  <c:v>9.1648794081351248</c:v>
                </c:pt>
                <c:pt idx="18">
                  <c:v>10.203053043887026</c:v>
                </c:pt>
                <c:pt idx="19">
                  <c:v>11.200639132517837</c:v>
                </c:pt>
                <c:pt idx="20">
                  <c:v>11.898090243754258</c:v>
                </c:pt>
                <c:pt idx="21">
                  <c:v>13.380312584094927</c:v>
                </c:pt>
                <c:pt idx="22">
                  <c:v>14.051509477678415</c:v>
                </c:pt>
                <c:pt idx="23">
                  <c:v>14.664538380529674</c:v>
                </c:pt>
                <c:pt idx="24">
                  <c:v>24.263103531278308</c:v>
                </c:pt>
                <c:pt idx="25">
                  <c:v>27.256881108924411</c:v>
                </c:pt>
                <c:pt idx="26">
                  <c:v>28.58515556089371</c:v>
                </c:pt>
                <c:pt idx="27">
                  <c:v>30.69380746191651</c:v>
                </c:pt>
                <c:pt idx="28">
                  <c:v>31.923732958458761</c:v>
                </c:pt>
                <c:pt idx="29">
                  <c:v>33.494704822578662</c:v>
                </c:pt>
                <c:pt idx="30">
                  <c:v>35.072197568893337</c:v>
                </c:pt>
                <c:pt idx="31">
                  <c:v>36.492163185339223</c:v>
                </c:pt>
                <c:pt idx="32">
                  <c:v>39.415246735591495</c:v>
                </c:pt>
                <c:pt idx="33">
                  <c:v>41.996229159948996</c:v>
                </c:pt>
                <c:pt idx="34">
                  <c:v>45.335555334888198</c:v>
                </c:pt>
                <c:pt idx="35">
                  <c:v>49.002063216300776</c:v>
                </c:pt>
                <c:pt idx="36">
                  <c:v>52.184586181923613</c:v>
                </c:pt>
                <c:pt idx="37">
                  <c:v>58.695784142983619</c:v>
                </c:pt>
                <c:pt idx="38">
                  <c:v>63.927319808628454</c:v>
                </c:pt>
                <c:pt idx="39">
                  <c:v>73.045302629468338</c:v>
                </c:pt>
                <c:pt idx="40">
                  <c:v>82.270247543539426</c:v>
                </c:pt>
                <c:pt idx="41">
                  <c:v>93.190224432643632</c:v>
                </c:pt>
                <c:pt idx="42">
                  <c:v>107.18182588876334</c:v>
                </c:pt>
                <c:pt idx="43">
                  <c:v>123.35569554745577</c:v>
                </c:pt>
                <c:pt idx="44">
                  <c:v>143.86282743122078</c:v>
                </c:pt>
                <c:pt idx="45">
                  <c:v>170.09778791940769</c:v>
                </c:pt>
                <c:pt idx="46">
                  <c:v>203.6002831547992</c:v>
                </c:pt>
                <c:pt idx="47">
                  <c:v>238.52509870156064</c:v>
                </c:pt>
                <c:pt idx="48">
                  <c:v>280.7427104863192</c:v>
                </c:pt>
                <c:pt idx="49">
                  <c:v>317.2705990629583</c:v>
                </c:pt>
                <c:pt idx="50">
                  <c:v>366.70974583846885</c:v>
                </c:pt>
                <c:pt idx="51">
                  <c:v>419.57009156595058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313-4726-AA4A-7B00A631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82151680"/>
        <c:axId val="82178432"/>
      </c:barChart>
      <c:catAx>
        <c:axId val="82151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　　  </a:t>
                </a: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90749751134950674"/>
              <c:y val="0.913354186891021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2178432"/>
        <c:crosses val="autoZero"/>
        <c:auto val="1"/>
        <c:lblAlgn val="ctr"/>
        <c:lblOffset val="100"/>
        <c:tickMarkSkip val="1"/>
        <c:noMultiLvlLbl val="0"/>
      </c:catAx>
      <c:valAx>
        <c:axId val="821784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（</a:t>
                </a:r>
                <a:r>
                  <a:rPr lang="en-US" b="0">
                    <a:latin typeface="ＭＳ Ｐゴシック" pitchFamily="50" charset="-128"/>
                    <a:ea typeface="ＭＳ Ｐゴシック" pitchFamily="50" charset="-128"/>
                  </a:rPr>
                  <a:t>100</a:t>
                </a: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万石油換算トン</a:t>
                </a:r>
                <a:r>
                  <a:rPr lang="ja-JP" b="0"/>
                  <a:t>）</a:t>
                </a:r>
              </a:p>
            </c:rich>
          </c:tx>
          <c:layout>
            <c:manualLayout>
              <c:xMode val="edge"/>
              <c:yMode val="edge"/>
              <c:x val="2.081418903461156E-2"/>
              <c:y val="0"/>
            </c:manualLayout>
          </c:layout>
          <c:overlay val="0"/>
        </c:title>
        <c:numFmt formatCode="#,##0_);\(#,##0\)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82151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507863616889411"/>
          <c:y val="8.3137007874015734E-2"/>
          <c:w val="0.24776014507668484"/>
          <c:h val="0.4133237345331833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19047</xdr:colOff>
      <xdr:row>1</xdr:row>
      <xdr:rowOff>133350</xdr:rowOff>
    </xdr:from>
    <xdr:to>
      <xdr:col>9</xdr:col>
      <xdr:colOff>266701</xdr:colOff>
      <xdr:row>21</xdr:row>
      <xdr:rowOff>161926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0.10481</cdr:x>
      <cdr:y>0.62857</cdr:y>
    </cdr:from>
    <cdr:to>
      <cdr:x>0.10653</cdr:x>
      <cdr:y>0.70286</cdr:y>
    </cdr:to>
    <cdr:sp macro="" textlink="">
      <cdr:nvSpPr>
        <cdr:cNvPr id="3" name="直線コネクタ 2"/>
        <cdr:cNvSpPr/>
      </cdr:nvSpPr>
      <cdr:spPr bwMode="auto">
        <a:xfrm xmlns:a="http://schemas.openxmlformats.org/drawingml/2006/main" flipH="1">
          <a:off x="581027" y="2095500"/>
          <a:ext cx="9525" cy="24765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0.8541</cdr:x>
      <cdr:y>0.91233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7C970C7-25E8-4055-AFB8-0F302FF88AB1}"/>
            </a:ext>
          </a:extLst>
        </cdr:cNvPr>
        <cdr:cNvSpPr txBox="1"/>
      </cdr:nvSpPr>
      <cdr:spPr>
        <a:xfrm xmlns:a="http://schemas.openxmlformats.org/drawingml/2006/main">
          <a:off x="5353053" y="3171825"/>
          <a:ext cx="914400" cy="304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N37"/>
  <sheetViews>
    <sheetView showGridLines="0" zoomScaleNormal="100" zoomScaleSheetLayoutView="75" workbookViewId="0">
      <selection activeCell="G29" sqref="G29"/>
    </sheetView>
  </sheetViews>
  <sheetFormatPr defaultRowHeight="13.5" x14ac:dyDescent="0.15"/>
  <cols>
    <col min="1" max="10" width="8.75" style="1" customWidth="1"/>
    <col min="11" max="40" width="7.625" style="1" customWidth="1"/>
    <col min="41" max="16384" width="9" style="1"/>
  </cols>
  <sheetData>
    <row r="1" spans="1:40" x14ac:dyDescent="0.15">
      <c r="A1" s="4" t="s">
        <v>0</v>
      </c>
    </row>
    <row r="2" spans="1:40" x14ac:dyDescent="0.15">
      <c r="B2" s="2"/>
      <c r="AN2" s="2"/>
    </row>
    <row r="3" spans="1:40" x14ac:dyDescent="0.15">
      <c r="B3" s="2"/>
      <c r="AN3" s="2"/>
    </row>
    <row r="12" spans="1:40" x14ac:dyDescent="0.15">
      <c r="P12" s="3"/>
    </row>
    <row r="13" spans="1:40" x14ac:dyDescent="0.15">
      <c r="P13" s="3"/>
    </row>
    <row r="14" spans="1:40" x14ac:dyDescent="0.15">
      <c r="P14" s="3"/>
    </row>
    <row r="15" spans="1:40" x14ac:dyDescent="0.15">
      <c r="P15" s="3"/>
    </row>
    <row r="16" spans="1:40" x14ac:dyDescent="0.15">
      <c r="P16" s="3"/>
    </row>
    <row r="23" spans="1:7" x14ac:dyDescent="0.15">
      <c r="A23" s="5"/>
    </row>
    <row r="24" spans="1:7" x14ac:dyDescent="0.15">
      <c r="A24" s="5" t="s">
        <v>10</v>
      </c>
    </row>
    <row r="25" spans="1:7" x14ac:dyDescent="0.15">
      <c r="A25" s="5" t="s">
        <v>11</v>
      </c>
    </row>
    <row r="32" spans="1:7" x14ac:dyDescent="0.15">
      <c r="G32" s="14"/>
    </row>
    <row r="33" spans="7:7" x14ac:dyDescent="0.15">
      <c r="G33" s="14"/>
    </row>
    <row r="34" spans="7:7" x14ac:dyDescent="0.15">
      <c r="G34" s="14"/>
    </row>
    <row r="35" spans="7:7" x14ac:dyDescent="0.15">
      <c r="G35" s="14"/>
    </row>
    <row r="36" spans="7:7" x14ac:dyDescent="0.15">
      <c r="G36" s="14"/>
    </row>
    <row r="37" spans="7:7" x14ac:dyDescent="0.15">
      <c r="G37" s="14"/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20"/>
  <sheetViews>
    <sheetView showGridLines="0" tabSelected="1" zoomScaleNormal="100" zoomScaleSheetLayoutView="75" workbookViewId="0">
      <pane xSplit="1" topLeftCell="AM1" activePane="topRight" state="frozen"/>
      <selection pane="topRight" activeCell="BC7" sqref="BC7"/>
    </sheetView>
  </sheetViews>
  <sheetFormatPr defaultRowHeight="12" x14ac:dyDescent="0.15"/>
  <cols>
    <col min="1" max="1" width="14.375" style="5" customWidth="1"/>
    <col min="2" max="44" width="9" style="5"/>
    <col min="45" max="45" width="11.25" style="5" customWidth="1"/>
    <col min="46" max="16384" width="9" style="5"/>
  </cols>
  <sheetData>
    <row r="1" spans="1:55" ht="13.5" x14ac:dyDescent="0.15">
      <c r="A1" s="5" t="s">
        <v>12</v>
      </c>
      <c r="S1" s="4"/>
    </row>
    <row r="2" spans="1:55" ht="13.5" x14ac:dyDescent="0.15">
      <c r="A2" s="15"/>
      <c r="B2" s="15">
        <v>1965</v>
      </c>
      <c r="C2" s="15"/>
      <c r="D2" s="15"/>
      <c r="E2" s="15"/>
      <c r="F2" s="15"/>
      <c r="G2" s="15">
        <v>1970</v>
      </c>
      <c r="H2" s="15"/>
      <c r="I2" s="15"/>
      <c r="J2" s="15"/>
      <c r="K2" s="15"/>
      <c r="L2" s="15">
        <v>1975</v>
      </c>
      <c r="M2" s="15"/>
      <c r="N2" s="15"/>
      <c r="O2" s="15"/>
      <c r="P2" s="15"/>
      <c r="Q2" s="16">
        <v>1980</v>
      </c>
      <c r="R2" s="15"/>
      <c r="S2" s="15"/>
      <c r="T2" s="15"/>
      <c r="U2" s="15"/>
      <c r="V2" s="16">
        <v>1985</v>
      </c>
      <c r="W2" s="15"/>
      <c r="X2" s="15"/>
      <c r="Y2" s="15"/>
      <c r="Z2" s="15"/>
      <c r="AA2" s="16">
        <v>1990</v>
      </c>
      <c r="AB2" s="15"/>
      <c r="AC2" s="15"/>
      <c r="AD2" s="15"/>
      <c r="AE2" s="15"/>
      <c r="AF2" s="16">
        <v>1995</v>
      </c>
      <c r="AG2" s="15"/>
      <c r="AH2" s="15"/>
      <c r="AI2" s="15"/>
      <c r="AJ2" s="15"/>
      <c r="AK2" s="16">
        <v>2000</v>
      </c>
      <c r="AL2" s="15"/>
      <c r="AM2" s="15"/>
      <c r="AN2" s="15"/>
      <c r="AO2" s="15"/>
      <c r="AP2" s="16">
        <v>2005</v>
      </c>
      <c r="AQ2" s="15"/>
      <c r="AR2" s="15"/>
      <c r="AS2" s="15"/>
      <c r="AT2" s="15"/>
      <c r="AU2" s="16">
        <v>2010</v>
      </c>
      <c r="AV2" s="15"/>
      <c r="AW2" s="15"/>
      <c r="AX2" s="15"/>
      <c r="AY2" s="15"/>
      <c r="AZ2" s="15"/>
      <c r="BA2" s="16">
        <v>2016</v>
      </c>
    </row>
    <row r="3" spans="1:55" ht="13.5" x14ac:dyDescent="0.15">
      <c r="A3" s="6"/>
      <c r="B3" s="8">
        <v>1965</v>
      </c>
      <c r="C3" s="8">
        <v>1966</v>
      </c>
      <c r="D3" s="8">
        <v>1967</v>
      </c>
      <c r="E3" s="8">
        <v>1968</v>
      </c>
      <c r="F3" s="8">
        <v>1969</v>
      </c>
      <c r="G3" s="8">
        <v>1970</v>
      </c>
      <c r="H3" s="8">
        <v>1971</v>
      </c>
      <c r="I3" s="8">
        <v>1972</v>
      </c>
      <c r="J3" s="8">
        <v>1973</v>
      </c>
      <c r="K3" s="8">
        <v>1974</v>
      </c>
      <c r="L3" s="8">
        <v>1975</v>
      </c>
      <c r="M3" s="8">
        <v>1976</v>
      </c>
      <c r="N3" s="8">
        <v>1977</v>
      </c>
      <c r="O3" s="8">
        <v>1978</v>
      </c>
      <c r="P3" s="8">
        <v>1979</v>
      </c>
      <c r="Q3" s="8">
        <v>1980</v>
      </c>
      <c r="R3" s="8">
        <v>1981</v>
      </c>
      <c r="S3" s="8">
        <v>1982</v>
      </c>
      <c r="T3" s="8">
        <v>1983</v>
      </c>
      <c r="U3" s="8">
        <v>1984</v>
      </c>
      <c r="V3" s="8">
        <v>1985</v>
      </c>
      <c r="W3" s="8">
        <v>1986</v>
      </c>
      <c r="X3" s="8">
        <v>1987</v>
      </c>
      <c r="Y3" s="8">
        <v>1988</v>
      </c>
      <c r="Z3" s="8">
        <v>1989</v>
      </c>
      <c r="AA3" s="8">
        <v>1990</v>
      </c>
      <c r="AB3" s="8">
        <v>1991</v>
      </c>
      <c r="AC3" s="8">
        <v>1992</v>
      </c>
      <c r="AD3" s="8">
        <v>1993</v>
      </c>
      <c r="AE3" s="8">
        <v>1994</v>
      </c>
      <c r="AF3" s="8">
        <v>1995</v>
      </c>
      <c r="AG3" s="8">
        <v>1996</v>
      </c>
      <c r="AH3" s="8">
        <v>1997</v>
      </c>
      <c r="AI3" s="8">
        <v>1998</v>
      </c>
      <c r="AJ3" s="8">
        <v>1999</v>
      </c>
      <c r="AK3" s="8">
        <v>2000</v>
      </c>
      <c r="AL3" s="8">
        <v>2001</v>
      </c>
      <c r="AM3" s="8">
        <v>2002</v>
      </c>
      <c r="AN3" s="8">
        <v>2003</v>
      </c>
      <c r="AO3" s="8">
        <v>2004</v>
      </c>
      <c r="AP3" s="8">
        <v>2005</v>
      </c>
      <c r="AQ3" s="8">
        <v>2006</v>
      </c>
      <c r="AR3" s="8">
        <v>2007</v>
      </c>
      <c r="AS3" s="8">
        <v>2008</v>
      </c>
      <c r="AT3" s="8">
        <v>2009</v>
      </c>
      <c r="AU3" s="8">
        <v>2010</v>
      </c>
      <c r="AV3" s="8">
        <v>2011</v>
      </c>
      <c r="AW3" s="8">
        <v>2012</v>
      </c>
      <c r="AX3" s="8">
        <v>2013</v>
      </c>
      <c r="AY3" s="8">
        <v>2014</v>
      </c>
      <c r="AZ3" s="8">
        <v>2015</v>
      </c>
      <c r="BA3" s="8">
        <v>2016</v>
      </c>
      <c r="BB3" s="5" t="s">
        <v>8</v>
      </c>
      <c r="BC3" s="5" t="s">
        <v>9</v>
      </c>
    </row>
    <row r="4" spans="1:55" ht="13.5" x14ac:dyDescent="0.15">
      <c r="A4" s="11" t="s">
        <v>3</v>
      </c>
      <c r="B4" s="10">
        <v>1403.4772934422606</v>
      </c>
      <c r="C4" s="10">
        <v>1419.8329863171703</v>
      </c>
      <c r="D4" s="10">
        <v>1397.0251132827793</v>
      </c>
      <c r="E4" s="10">
        <v>1418.1681546008269</v>
      </c>
      <c r="F4" s="10">
        <v>1462.4653137731764</v>
      </c>
      <c r="G4" s="10">
        <v>1482.7588347997594</v>
      </c>
      <c r="H4" s="10">
        <v>1473.7698314733966</v>
      </c>
      <c r="I4" s="10">
        <v>1490.8344114618201</v>
      </c>
      <c r="J4" s="10">
        <v>1535.8908791055719</v>
      </c>
      <c r="K4" s="10">
        <v>1536.7767278834431</v>
      </c>
      <c r="L4" s="10">
        <v>1566.4473414549323</v>
      </c>
      <c r="M4" s="10">
        <v>1624.0922397223162</v>
      </c>
      <c r="N4" s="10">
        <v>1671.9023021631904</v>
      </c>
      <c r="O4" s="10">
        <v>1690.3774087494996</v>
      </c>
      <c r="P4" s="10">
        <v>1769.4272026526667</v>
      </c>
      <c r="Q4" s="10">
        <v>1812.7354438743878</v>
      </c>
      <c r="R4" s="10">
        <v>1838.4426347220056</v>
      </c>
      <c r="S4" s="10">
        <v>1857.9339029961518</v>
      </c>
      <c r="T4" s="10">
        <v>1915.0696545637466</v>
      </c>
      <c r="U4" s="10">
        <v>1998.8269571160511</v>
      </c>
      <c r="V4" s="10">
        <v>2077.2803558279957</v>
      </c>
      <c r="W4" s="10">
        <v>2100.9566226908673</v>
      </c>
      <c r="X4" s="10">
        <v>2184.6136284801792</v>
      </c>
      <c r="Y4" s="10">
        <v>2249.7251909769489</v>
      </c>
      <c r="Z4" s="10">
        <v>2272.4495080169581</v>
      </c>
      <c r="AA4" s="10">
        <v>2246.4073535376756</v>
      </c>
      <c r="AB4" s="10">
        <v>2221.6425754853835</v>
      </c>
      <c r="AC4" s="10">
        <v>2214.5036482440805</v>
      </c>
      <c r="AD4" s="10">
        <v>2225.3873940110857</v>
      </c>
      <c r="AE4" s="10">
        <v>2237.93743520508</v>
      </c>
      <c r="AF4" s="10">
        <v>2249.9071589254345</v>
      </c>
      <c r="AG4" s="10">
        <v>2306.7310405129215</v>
      </c>
      <c r="AH4" s="10">
        <v>2310.2355980724042</v>
      </c>
      <c r="AI4" s="10">
        <v>2293.1269067705748</v>
      </c>
      <c r="AJ4" s="10">
        <v>2305.1008404039321</v>
      </c>
      <c r="AK4" s="10">
        <v>2384.7191287591399</v>
      </c>
      <c r="AL4" s="10">
        <v>2422.6028149653885</v>
      </c>
      <c r="AM4" s="10">
        <v>2515.8124086434586</v>
      </c>
      <c r="AN4" s="10">
        <v>2734.7039970381702</v>
      </c>
      <c r="AO4" s="10">
        <v>2922.3739192252751</v>
      </c>
      <c r="AP4" s="10">
        <v>3134.2932321581225</v>
      </c>
      <c r="AQ4" s="10">
        <v>3293.8751817546731</v>
      </c>
      <c r="AR4" s="10">
        <v>3480.162504454524</v>
      </c>
      <c r="AS4" s="10">
        <v>3528.3886313282901</v>
      </c>
      <c r="AT4" s="10">
        <v>3476.1333751584657</v>
      </c>
      <c r="AU4" s="10">
        <v>3635.6377728253965</v>
      </c>
      <c r="AV4" s="10">
        <v>3807.1875428716207</v>
      </c>
      <c r="AW4" s="10">
        <v>3817.2882408233304</v>
      </c>
      <c r="AX4" s="10">
        <v>3886.973196571269</v>
      </c>
      <c r="AY4" s="10">
        <v>3889.4232315686058</v>
      </c>
      <c r="AZ4" s="10">
        <v>3784.6543707724809</v>
      </c>
      <c r="BA4" s="10">
        <v>3731.9985238427939</v>
      </c>
      <c r="BC4" s="7">
        <f t="shared" ref="BC4:BC9" si="0">(BA4/B4)^(1/51)-1</f>
        <v>1.9361339171907632E-2</v>
      </c>
    </row>
    <row r="5" spans="1:55" ht="13.5" x14ac:dyDescent="0.15">
      <c r="A5" s="9" t="s">
        <v>1</v>
      </c>
      <c r="B5" s="10">
        <v>1525.3970996056935</v>
      </c>
      <c r="C5" s="10">
        <v>1642.6796568141381</v>
      </c>
      <c r="D5" s="10">
        <v>1760.0099462545058</v>
      </c>
      <c r="E5" s="10">
        <v>1911.0391532446381</v>
      </c>
      <c r="F5" s="10">
        <v>2074.8451789737514</v>
      </c>
      <c r="G5" s="10">
        <v>2252.9744877717349</v>
      </c>
      <c r="H5" s="10">
        <v>2385.7095055916175</v>
      </c>
      <c r="I5" s="10">
        <v>2568.1435491112638</v>
      </c>
      <c r="J5" s="10">
        <v>2769.2756950474732</v>
      </c>
      <c r="K5" s="10">
        <v>2728.929670709093</v>
      </c>
      <c r="L5" s="10">
        <v>2698.1575078422661</v>
      </c>
      <c r="M5" s="10">
        <v>2875.0210207812852</v>
      </c>
      <c r="N5" s="10">
        <v>2971.9568636100753</v>
      </c>
      <c r="O5" s="10">
        <v>3056.3369526314927</v>
      </c>
      <c r="P5" s="10">
        <v>3106.8146154284759</v>
      </c>
      <c r="Q5" s="10">
        <v>2986.0912561257828</v>
      </c>
      <c r="R5" s="10">
        <v>2875.724806924512</v>
      </c>
      <c r="S5" s="10">
        <v>2783.8058201239542</v>
      </c>
      <c r="T5" s="10">
        <v>2764.599519425723</v>
      </c>
      <c r="U5" s="10">
        <v>2826.1058753770285</v>
      </c>
      <c r="V5" s="10">
        <v>2827.3345748484981</v>
      </c>
      <c r="W5" s="10">
        <v>2914.3940800493251</v>
      </c>
      <c r="X5" s="10">
        <v>2972.3068663916847</v>
      </c>
      <c r="Y5" s="10">
        <v>3072.8122771258004</v>
      </c>
      <c r="Z5" s="10">
        <v>3124.1641581173408</v>
      </c>
      <c r="AA5" s="10">
        <v>3160.2868969238357</v>
      </c>
      <c r="AB5" s="10">
        <v>3162.5417992065104</v>
      </c>
      <c r="AC5" s="10">
        <v>3215.8751814486354</v>
      </c>
      <c r="AD5" s="10">
        <v>3187.7210245065917</v>
      </c>
      <c r="AE5" s="10">
        <v>3257.2936730013871</v>
      </c>
      <c r="AF5" s="10">
        <v>3297.7384276491421</v>
      </c>
      <c r="AG5" s="10">
        <v>3371.1241678818951</v>
      </c>
      <c r="AH5" s="10">
        <v>3454.8370407622733</v>
      </c>
      <c r="AI5" s="10">
        <v>3483.2847846386089</v>
      </c>
      <c r="AJ5" s="10">
        <v>3554.3284853411778</v>
      </c>
      <c r="AK5" s="10">
        <v>3589.6223924435658</v>
      </c>
      <c r="AL5" s="10">
        <v>3624.0814142762074</v>
      </c>
      <c r="AM5" s="10">
        <v>3655.1780871542442</v>
      </c>
      <c r="AN5" s="10">
        <v>3742.0976986183769</v>
      </c>
      <c r="AO5" s="10">
        <v>3884.1960731317076</v>
      </c>
      <c r="AP5" s="10">
        <v>3936.3199607802794</v>
      </c>
      <c r="AQ5" s="10">
        <v>3984.1923568869074</v>
      </c>
      <c r="AR5" s="10">
        <v>4041.9293226783448</v>
      </c>
      <c r="AS5" s="10">
        <v>4025.3015048349562</v>
      </c>
      <c r="AT5" s="10">
        <v>3955.653028282838</v>
      </c>
      <c r="AU5" s="10">
        <v>4085.4220041554868</v>
      </c>
      <c r="AV5" s="10">
        <v>4125.7334483345494</v>
      </c>
      <c r="AW5" s="10">
        <v>4176.1845635165209</v>
      </c>
      <c r="AX5" s="10">
        <v>4220.8517558730655</v>
      </c>
      <c r="AY5" s="10">
        <v>4254.8274881713169</v>
      </c>
      <c r="AZ5" s="10">
        <v>4340.9567437025271</v>
      </c>
      <c r="BA5" s="10">
        <v>4418.2476538976007</v>
      </c>
      <c r="BC5" s="7">
        <f t="shared" si="0"/>
        <v>2.1071650516906626E-2</v>
      </c>
    </row>
    <row r="6" spans="1:55" ht="13.5" x14ac:dyDescent="0.15">
      <c r="A6" s="11" t="s">
        <v>2</v>
      </c>
      <c r="B6" s="10">
        <v>586.75275815852558</v>
      </c>
      <c r="C6" s="10">
        <v>638.53976108946199</v>
      </c>
      <c r="D6" s="10">
        <v>684.54481749240279</v>
      </c>
      <c r="E6" s="10">
        <v>745.32682728468012</v>
      </c>
      <c r="F6" s="10">
        <v>817.72423665373776</v>
      </c>
      <c r="G6" s="10">
        <v>890.02374930713086</v>
      </c>
      <c r="H6" s="10">
        <v>949.98370862633817</v>
      </c>
      <c r="I6" s="10">
        <v>1000.4014113857926</v>
      </c>
      <c r="J6" s="10">
        <v>1045.0166271937617</v>
      </c>
      <c r="K6" s="10">
        <v>1066.9516395509525</v>
      </c>
      <c r="L6" s="10">
        <v>1064.281507032807</v>
      </c>
      <c r="M6" s="10">
        <v>1125.106771772369</v>
      </c>
      <c r="N6" s="10">
        <v>1159.7476766045775</v>
      </c>
      <c r="O6" s="10">
        <v>1206.7293830474534</v>
      </c>
      <c r="P6" s="10">
        <v>1281.3575102061768</v>
      </c>
      <c r="Q6" s="10">
        <v>1291.469065786662</v>
      </c>
      <c r="R6" s="10">
        <v>1304.651120463687</v>
      </c>
      <c r="S6" s="10">
        <v>1308.4790366806317</v>
      </c>
      <c r="T6" s="10">
        <v>1326.1054177926319</v>
      </c>
      <c r="U6" s="10">
        <v>1434.7126905405717</v>
      </c>
      <c r="V6" s="10">
        <v>1482.2232793617475</v>
      </c>
      <c r="W6" s="10">
        <v>1495.1666899098095</v>
      </c>
      <c r="X6" s="10">
        <v>1572.472674274959</v>
      </c>
      <c r="Y6" s="10">
        <v>1645.3665098740687</v>
      </c>
      <c r="Z6" s="10">
        <v>1720.5734513317811</v>
      </c>
      <c r="AA6" s="10">
        <v>1767.4437565583689</v>
      </c>
      <c r="AB6" s="10">
        <v>1815.2287736310027</v>
      </c>
      <c r="AC6" s="10">
        <v>1823.9817205508398</v>
      </c>
      <c r="AD6" s="10">
        <v>1841.8764052843533</v>
      </c>
      <c r="AE6" s="10">
        <v>1854.9693397023223</v>
      </c>
      <c r="AF6" s="10">
        <v>1919.6380328761388</v>
      </c>
      <c r="AG6" s="10">
        <v>2012.4895042863868</v>
      </c>
      <c r="AH6" s="10">
        <v>2011.2464728936259</v>
      </c>
      <c r="AI6" s="10">
        <v>2046.0400826991126</v>
      </c>
      <c r="AJ6" s="10">
        <v>2097.5001783986459</v>
      </c>
      <c r="AK6" s="10">
        <v>2181.7229703738808</v>
      </c>
      <c r="AL6" s="10">
        <v>2218.5325557396691</v>
      </c>
      <c r="AM6" s="10">
        <v>2280.1609539831175</v>
      </c>
      <c r="AN6" s="10">
        <v>2344.1402642325734</v>
      </c>
      <c r="AO6" s="10">
        <v>2428.0760830363606</v>
      </c>
      <c r="AP6" s="10">
        <v>2499.1937058941658</v>
      </c>
      <c r="AQ6" s="10">
        <v>2572.9851371661248</v>
      </c>
      <c r="AR6" s="10">
        <v>2678.0881590008626</v>
      </c>
      <c r="AS6" s="10">
        <v>2748.0160026951062</v>
      </c>
      <c r="AT6" s="10">
        <v>2675.5249481371966</v>
      </c>
      <c r="AU6" s="10">
        <v>2874.2473586747069</v>
      </c>
      <c r="AV6" s="10">
        <v>2926.318580672289</v>
      </c>
      <c r="AW6" s="10">
        <v>3010.513601572221</v>
      </c>
      <c r="AX6" s="10">
        <v>3054.364901232485</v>
      </c>
      <c r="AY6" s="10">
        <v>3072.9862900019889</v>
      </c>
      <c r="AZ6" s="10">
        <v>3146.7462437913496</v>
      </c>
      <c r="BA6" s="10">
        <v>3204.1419772101908</v>
      </c>
      <c r="BC6" s="7">
        <f t="shared" si="0"/>
        <v>3.3846381392236946E-2</v>
      </c>
    </row>
    <row r="7" spans="1:55" ht="13.5" x14ac:dyDescent="0.15">
      <c r="A7" s="11" t="s">
        <v>4</v>
      </c>
      <c r="B7" s="10">
        <v>5.8349314029291977</v>
      </c>
      <c r="C7" s="10">
        <v>7.8237477771452744</v>
      </c>
      <c r="D7" s="10">
        <v>9.5958399782776063</v>
      </c>
      <c r="E7" s="10">
        <v>11.884668614220097</v>
      </c>
      <c r="F7" s="10">
        <v>14.354609801759253</v>
      </c>
      <c r="G7" s="10">
        <v>17.741460769859238</v>
      </c>
      <c r="H7" s="10">
        <v>24.891326960316174</v>
      </c>
      <c r="I7" s="10">
        <v>34.144244205572157</v>
      </c>
      <c r="J7" s="10">
        <v>45.855884225770239</v>
      </c>
      <c r="K7" s="10">
        <v>59.598106837556131</v>
      </c>
      <c r="L7" s="10">
        <v>82.44577016646727</v>
      </c>
      <c r="M7" s="10">
        <v>98.065993071219779</v>
      </c>
      <c r="N7" s="10">
        <v>121.1525648230414</v>
      </c>
      <c r="O7" s="10">
        <v>140.13509010987482</v>
      </c>
      <c r="P7" s="10">
        <v>144.73293879855129</v>
      </c>
      <c r="Q7" s="10">
        <v>160.96164430036981</v>
      </c>
      <c r="R7" s="10">
        <v>189.15170287702821</v>
      </c>
      <c r="S7" s="10">
        <v>207.41400680968877</v>
      </c>
      <c r="T7" s="10">
        <v>232.92725545977936</v>
      </c>
      <c r="U7" s="10">
        <v>281.60551859385566</v>
      </c>
      <c r="V7" s="10">
        <v>335.29245507963725</v>
      </c>
      <c r="W7" s="10">
        <v>361.25331600622178</v>
      </c>
      <c r="X7" s="10">
        <v>392.82814466598256</v>
      </c>
      <c r="Y7" s="10">
        <v>428.36445505343721</v>
      </c>
      <c r="Z7" s="10">
        <v>440.48440069264035</v>
      </c>
      <c r="AA7" s="10">
        <v>452.96703140936063</v>
      </c>
      <c r="AB7" s="10">
        <v>474.62854169773033</v>
      </c>
      <c r="AC7" s="10">
        <v>478.30460374473381</v>
      </c>
      <c r="AD7" s="10">
        <v>494.71956632598443</v>
      </c>
      <c r="AE7" s="10">
        <v>504.11056738114075</v>
      </c>
      <c r="AF7" s="10">
        <v>525.87199212324674</v>
      </c>
      <c r="AG7" s="10">
        <v>545.03049180050698</v>
      </c>
      <c r="AH7" s="10">
        <v>541.15837583096584</v>
      </c>
      <c r="AI7" s="10">
        <v>550.65858940527391</v>
      </c>
      <c r="AJ7" s="10">
        <v>571.08772061750085</v>
      </c>
      <c r="AK7" s="10">
        <v>584.27723198562967</v>
      </c>
      <c r="AL7" s="10">
        <v>600.75292885796534</v>
      </c>
      <c r="AM7" s="10">
        <v>610.39159736991246</v>
      </c>
      <c r="AN7" s="10">
        <v>598.05847970897787</v>
      </c>
      <c r="AO7" s="10">
        <v>624.47272142708243</v>
      </c>
      <c r="AP7" s="10">
        <v>626.11512912212743</v>
      </c>
      <c r="AQ7" s="10">
        <v>634.95977765463545</v>
      </c>
      <c r="AR7" s="10">
        <v>621.46016989763757</v>
      </c>
      <c r="AS7" s="10">
        <v>619.50927213168245</v>
      </c>
      <c r="AT7" s="10">
        <v>613.64681409338698</v>
      </c>
      <c r="AU7" s="10">
        <v>625.90708812932837</v>
      </c>
      <c r="AV7" s="10">
        <v>600.11711257004299</v>
      </c>
      <c r="AW7" s="10">
        <v>559.24380113229176</v>
      </c>
      <c r="AX7" s="10">
        <v>563.8660949351231</v>
      </c>
      <c r="AY7" s="10">
        <v>575.01994296738019</v>
      </c>
      <c r="AZ7" s="10">
        <v>582.71644814718923</v>
      </c>
      <c r="BA7" s="10">
        <v>592.05786011243856</v>
      </c>
      <c r="BC7" s="7">
        <f t="shared" si="0"/>
        <v>9.481256343553901E-2</v>
      </c>
    </row>
    <row r="8" spans="1:55" ht="13.5" x14ac:dyDescent="0.15">
      <c r="A8" s="11" t="s">
        <v>5</v>
      </c>
      <c r="B8" s="10">
        <v>208.15016208998685</v>
      </c>
      <c r="C8" s="10">
        <v>223.20117235991515</v>
      </c>
      <c r="D8" s="10">
        <v>228.39540127787373</v>
      </c>
      <c r="E8" s="10">
        <v>239.67149052166519</v>
      </c>
      <c r="F8" s="10">
        <v>254.0193121153043</v>
      </c>
      <c r="G8" s="10">
        <v>265.82238480266335</v>
      </c>
      <c r="H8" s="10">
        <v>276.50421552630172</v>
      </c>
      <c r="I8" s="10">
        <v>288.99791734674238</v>
      </c>
      <c r="J8" s="10">
        <v>292.60674540929858</v>
      </c>
      <c r="K8" s="10">
        <v>321.1702314057332</v>
      </c>
      <c r="L8" s="10">
        <v>326.02545662564847</v>
      </c>
      <c r="M8" s="10">
        <v>324.8588802495662</v>
      </c>
      <c r="N8" s="10">
        <v>333.30231776186776</v>
      </c>
      <c r="O8" s="10">
        <v>359.58286243383861</v>
      </c>
      <c r="P8" s="10">
        <v>377.47990014452648</v>
      </c>
      <c r="Q8" s="10">
        <v>384.56338936412152</v>
      </c>
      <c r="R8" s="10">
        <v>390.57558623146173</v>
      </c>
      <c r="S8" s="10">
        <v>406.8303777750466</v>
      </c>
      <c r="T8" s="10">
        <v>425.60414944893819</v>
      </c>
      <c r="U8" s="10">
        <v>439.65316188051645</v>
      </c>
      <c r="V8" s="10">
        <v>447.78871971906563</v>
      </c>
      <c r="W8" s="10">
        <v>453.11456599559131</v>
      </c>
      <c r="X8" s="10">
        <v>460.61138492396071</v>
      </c>
      <c r="Y8" s="10">
        <v>473.08079506754234</v>
      </c>
      <c r="Z8" s="10">
        <v>472.1132084191795</v>
      </c>
      <c r="AA8" s="10">
        <v>487.48667387460836</v>
      </c>
      <c r="AB8" s="10">
        <v>500.31986640024513</v>
      </c>
      <c r="AC8" s="10">
        <v>499.54616153281779</v>
      </c>
      <c r="AD8" s="10">
        <v>529.76508910689927</v>
      </c>
      <c r="AE8" s="10">
        <v>533.92282505390472</v>
      </c>
      <c r="AF8" s="10">
        <v>562.29817395232794</v>
      </c>
      <c r="AG8" s="10">
        <v>569.79288870258699</v>
      </c>
      <c r="AH8" s="10">
        <v>579.98874162193977</v>
      </c>
      <c r="AI8" s="10">
        <v>587.0651456527952</v>
      </c>
      <c r="AJ8" s="10">
        <v>591.08572275206677</v>
      </c>
      <c r="AK8" s="10">
        <v>601.10761955564533</v>
      </c>
      <c r="AL8" s="10">
        <v>585.48374031595074</v>
      </c>
      <c r="AM8" s="10">
        <v>596.3211892463886</v>
      </c>
      <c r="AN8" s="10">
        <v>594.35812560976183</v>
      </c>
      <c r="AO8" s="10">
        <v>634.41216690768999</v>
      </c>
      <c r="AP8" s="10">
        <v>660.76552868938472</v>
      </c>
      <c r="AQ8" s="10">
        <v>687.50059319535001</v>
      </c>
      <c r="AR8" s="10">
        <v>697.77158389992087</v>
      </c>
      <c r="AS8" s="10">
        <v>739.25196138453384</v>
      </c>
      <c r="AT8" s="10">
        <v>736.67677667195744</v>
      </c>
      <c r="AU8" s="10">
        <v>778.67025828609621</v>
      </c>
      <c r="AV8" s="10">
        <v>792.33573381202064</v>
      </c>
      <c r="AW8" s="10">
        <v>832.08017346540521</v>
      </c>
      <c r="AX8" s="10">
        <v>859.21074774365127</v>
      </c>
      <c r="AY8" s="10">
        <v>879.31792122755326</v>
      </c>
      <c r="AZ8" s="10">
        <v>883.21536054562853</v>
      </c>
      <c r="BA8" s="10">
        <v>910.29048492960146</v>
      </c>
      <c r="BC8" s="7">
        <f t="shared" si="0"/>
        <v>2.9354031057359453E-2</v>
      </c>
    </row>
    <row r="9" spans="1:55" ht="13.5" x14ac:dyDescent="0.15">
      <c r="A9" s="12" t="s">
        <v>6</v>
      </c>
      <c r="B9" s="10">
        <v>1.1359008010137077</v>
      </c>
      <c r="C9" s="10">
        <v>1.3949857446712168</v>
      </c>
      <c r="D9" s="10">
        <v>1.4538172602615682</v>
      </c>
      <c r="E9" s="10">
        <v>1.6391365343711755</v>
      </c>
      <c r="F9" s="10">
        <v>1.7909453772005175</v>
      </c>
      <c r="G9" s="10">
        <v>2.3433351385441603</v>
      </c>
      <c r="H9" s="10">
        <v>2.7560855882350213</v>
      </c>
      <c r="I9" s="10">
        <v>2.9647741533116583</v>
      </c>
      <c r="J9" s="10">
        <v>3.2781480488877524</v>
      </c>
      <c r="K9" s="10">
        <v>3.7121738721379143</v>
      </c>
      <c r="L9" s="10">
        <v>4.1619501212901708</v>
      </c>
      <c r="M9" s="10">
        <v>4.5298661394580071</v>
      </c>
      <c r="N9" s="10">
        <v>4.8330429382894433</v>
      </c>
      <c r="O9" s="10">
        <v>4.9408234608617683</v>
      </c>
      <c r="P9" s="10">
        <v>5.6709591828334158</v>
      </c>
      <c r="Q9" s="10">
        <v>6.4781724810858385</v>
      </c>
      <c r="R9" s="10">
        <v>7.2930917220017166</v>
      </c>
      <c r="S9" s="10">
        <v>9.1648794081351248</v>
      </c>
      <c r="T9" s="10">
        <v>10.203053043887026</v>
      </c>
      <c r="U9" s="10">
        <v>11.200639132517837</v>
      </c>
      <c r="V9" s="10">
        <v>11.898090243754258</v>
      </c>
      <c r="W9" s="10">
        <v>13.380312584094927</v>
      </c>
      <c r="X9" s="10">
        <v>14.051509477678415</v>
      </c>
      <c r="Y9" s="10">
        <v>14.664538380529674</v>
      </c>
      <c r="Z9" s="10">
        <v>24.263103531278308</v>
      </c>
      <c r="AA9" s="10">
        <v>27.256881108924411</v>
      </c>
      <c r="AB9" s="10">
        <v>28.58515556089371</v>
      </c>
      <c r="AC9" s="10">
        <v>30.69380746191651</v>
      </c>
      <c r="AD9" s="10">
        <v>31.923732958458761</v>
      </c>
      <c r="AE9" s="10">
        <v>33.494704822578662</v>
      </c>
      <c r="AF9" s="10">
        <v>35.072197568893337</v>
      </c>
      <c r="AG9" s="10">
        <v>36.492163185339223</v>
      </c>
      <c r="AH9" s="10">
        <v>39.415246735591495</v>
      </c>
      <c r="AI9" s="10">
        <v>41.996229159948996</v>
      </c>
      <c r="AJ9" s="10">
        <v>45.335555334888198</v>
      </c>
      <c r="AK9" s="10">
        <v>49.002063216300776</v>
      </c>
      <c r="AL9" s="10">
        <v>52.184586181923613</v>
      </c>
      <c r="AM9" s="10">
        <v>58.695784142983619</v>
      </c>
      <c r="AN9" s="10">
        <v>63.927319808628454</v>
      </c>
      <c r="AO9" s="10">
        <v>73.045302629468338</v>
      </c>
      <c r="AP9" s="10">
        <v>82.270247543539426</v>
      </c>
      <c r="AQ9" s="10">
        <v>93.190224432643632</v>
      </c>
      <c r="AR9" s="10">
        <v>107.18182588876334</v>
      </c>
      <c r="AS9" s="10">
        <v>123.35569554745577</v>
      </c>
      <c r="AT9" s="10">
        <v>143.86282743122078</v>
      </c>
      <c r="AU9" s="10">
        <v>170.09778791940769</v>
      </c>
      <c r="AV9" s="10">
        <v>203.6002831547992</v>
      </c>
      <c r="AW9" s="10">
        <v>238.52509870156064</v>
      </c>
      <c r="AX9" s="10">
        <v>280.7427104863192</v>
      </c>
      <c r="AY9" s="10">
        <v>317.2705990629583</v>
      </c>
      <c r="AZ9" s="10">
        <v>366.70974583846885</v>
      </c>
      <c r="BA9" s="10">
        <v>419.57009156595058</v>
      </c>
      <c r="BC9" s="7">
        <f t="shared" si="0"/>
        <v>0.12290349525607835</v>
      </c>
    </row>
    <row r="10" spans="1:55" ht="13.5" x14ac:dyDescent="0.15">
      <c r="A10" s="12" t="s">
        <v>7</v>
      </c>
      <c r="B10" s="10">
        <f>SUM(B4:B9)</f>
        <v>3730.748145500409</v>
      </c>
      <c r="C10" s="10">
        <f t="shared" ref="C10:BA10" si="1">SUM(C4:C9)</f>
        <v>3933.4723101025024</v>
      </c>
      <c r="D10" s="10">
        <f t="shared" si="1"/>
        <v>4081.0249355461006</v>
      </c>
      <c r="E10" s="10">
        <f t="shared" si="1"/>
        <v>4327.729430800402</v>
      </c>
      <c r="F10" s="10">
        <f t="shared" si="1"/>
        <v>4625.1995966949298</v>
      </c>
      <c r="G10" s="10">
        <f t="shared" si="1"/>
        <v>4911.6642525896914</v>
      </c>
      <c r="H10" s="10">
        <f t="shared" si="1"/>
        <v>5113.6146737662048</v>
      </c>
      <c r="I10" s="10">
        <f t="shared" si="1"/>
        <v>5385.4863076645033</v>
      </c>
      <c r="J10" s="10">
        <f t="shared" si="1"/>
        <v>5691.9239790307629</v>
      </c>
      <c r="K10" s="10">
        <f t="shared" si="1"/>
        <v>5717.1385502589155</v>
      </c>
      <c r="L10" s="10">
        <f t="shared" si="1"/>
        <v>5741.5195332434105</v>
      </c>
      <c r="M10" s="10">
        <f t="shared" si="1"/>
        <v>6051.674771736215</v>
      </c>
      <c r="N10" s="10">
        <f t="shared" si="1"/>
        <v>6262.8947679010425</v>
      </c>
      <c r="O10" s="10">
        <f t="shared" si="1"/>
        <v>6458.1025204330208</v>
      </c>
      <c r="P10" s="10">
        <f t="shared" si="1"/>
        <v>6685.4831264132299</v>
      </c>
      <c r="Q10" s="10">
        <f t="shared" si="1"/>
        <v>6642.2989719324096</v>
      </c>
      <c r="R10" s="10">
        <f t="shared" si="1"/>
        <v>6605.8389429406971</v>
      </c>
      <c r="S10" s="10">
        <f t="shared" si="1"/>
        <v>6573.6280237936071</v>
      </c>
      <c r="T10" s="10">
        <f t="shared" si="1"/>
        <v>6674.5090497347055</v>
      </c>
      <c r="U10" s="10">
        <f t="shared" si="1"/>
        <v>6992.1048426405405</v>
      </c>
      <c r="V10" s="10">
        <f t="shared" si="1"/>
        <v>7181.8174750806984</v>
      </c>
      <c r="W10" s="10">
        <f t="shared" si="1"/>
        <v>7338.2655872359092</v>
      </c>
      <c r="X10" s="10">
        <f t="shared" si="1"/>
        <v>7596.8842082144438</v>
      </c>
      <c r="Y10" s="10">
        <f t="shared" si="1"/>
        <v>7884.0137664783279</v>
      </c>
      <c r="Z10" s="10">
        <f t="shared" si="1"/>
        <v>8054.047830109178</v>
      </c>
      <c r="AA10" s="10">
        <f t="shared" si="1"/>
        <v>8141.848593412773</v>
      </c>
      <c r="AB10" s="10">
        <f t="shared" si="1"/>
        <v>8202.9467119817655</v>
      </c>
      <c r="AC10" s="10">
        <f t="shared" si="1"/>
        <v>8262.9051229830238</v>
      </c>
      <c r="AD10" s="10">
        <f t="shared" si="1"/>
        <v>8311.393212193374</v>
      </c>
      <c r="AE10" s="10">
        <f t="shared" si="1"/>
        <v>8421.7285451664138</v>
      </c>
      <c r="AF10" s="10">
        <f t="shared" si="1"/>
        <v>8590.5259830951836</v>
      </c>
      <c r="AG10" s="10">
        <f t="shared" si="1"/>
        <v>8841.660256369636</v>
      </c>
      <c r="AH10" s="10">
        <f t="shared" si="1"/>
        <v>8936.8814759167981</v>
      </c>
      <c r="AI10" s="10">
        <f t="shared" si="1"/>
        <v>9002.1717383263149</v>
      </c>
      <c r="AJ10" s="10">
        <f t="shared" si="1"/>
        <v>9164.438502848212</v>
      </c>
      <c r="AK10" s="10">
        <f t="shared" si="1"/>
        <v>9390.451406334163</v>
      </c>
      <c r="AL10" s="10">
        <f t="shared" si="1"/>
        <v>9503.638040337104</v>
      </c>
      <c r="AM10" s="10">
        <f t="shared" si="1"/>
        <v>9716.5600205401042</v>
      </c>
      <c r="AN10" s="10">
        <f t="shared" si="1"/>
        <v>10077.285885016488</v>
      </c>
      <c r="AO10" s="10">
        <f t="shared" si="1"/>
        <v>10566.576266357584</v>
      </c>
      <c r="AP10" s="10">
        <f t="shared" si="1"/>
        <v>10938.957804187619</v>
      </c>
      <c r="AQ10" s="10">
        <f t="shared" si="1"/>
        <v>11266.703271090333</v>
      </c>
      <c r="AR10" s="10">
        <f t="shared" si="1"/>
        <v>11626.593565820052</v>
      </c>
      <c r="AS10" s="10">
        <f t="shared" si="1"/>
        <v>11783.823067922027</v>
      </c>
      <c r="AT10" s="10">
        <f t="shared" si="1"/>
        <v>11601.497769775066</v>
      </c>
      <c r="AU10" s="10">
        <f t="shared" si="1"/>
        <v>12169.982269990422</v>
      </c>
      <c r="AV10" s="10">
        <f t="shared" si="1"/>
        <v>12455.292701415323</v>
      </c>
      <c r="AW10" s="10">
        <f t="shared" si="1"/>
        <v>12633.835479211331</v>
      </c>
      <c r="AX10" s="10">
        <f t="shared" si="1"/>
        <v>12866.009406841915</v>
      </c>
      <c r="AY10" s="10">
        <f t="shared" si="1"/>
        <v>12988.845472999803</v>
      </c>
      <c r="AZ10" s="10">
        <f t="shared" si="1"/>
        <v>13104.998912797644</v>
      </c>
      <c r="BA10" s="10">
        <f t="shared" si="1"/>
        <v>13276.306591558576</v>
      </c>
      <c r="BC10" s="7">
        <f>(BA10/B10)^(1/51)-1</f>
        <v>2.5201984218619078E-2</v>
      </c>
    </row>
    <row r="11" spans="1:55" x14ac:dyDescent="0.15">
      <c r="B11" s="13"/>
    </row>
    <row r="13" spans="1:55" x14ac:dyDescent="0.15">
      <c r="A13" s="5" t="s">
        <v>11</v>
      </c>
    </row>
    <row r="15" spans="1:55" customFormat="1" ht="13.5" x14ac:dyDescent="0.15">
      <c r="A15" s="11" t="s">
        <v>3</v>
      </c>
      <c r="B15" s="7">
        <f>B4/B$10</f>
        <v>0.37619191612678821</v>
      </c>
      <c r="AZ15" s="7"/>
      <c r="BA15" s="7">
        <f>BA4/BA$10</f>
        <v>0.28110216483066885</v>
      </c>
    </row>
    <row r="16" spans="1:55" x14ac:dyDescent="0.15">
      <c r="A16" s="9" t="s">
        <v>1</v>
      </c>
      <c r="B16" s="7">
        <f t="shared" ref="B16:B20" si="2">B5/B$10</f>
        <v>0.4088716364961405</v>
      </c>
      <c r="AZ16" s="7"/>
      <c r="BA16" s="7">
        <f t="shared" ref="BA16:BA20" si="3">BA5/BA$10</f>
        <v>0.33279192698870319</v>
      </c>
    </row>
    <row r="17" spans="1:53" x14ac:dyDescent="0.15">
      <c r="A17" s="11" t="s">
        <v>2</v>
      </c>
      <c r="B17" s="7">
        <f t="shared" si="2"/>
        <v>0.15727482405002277</v>
      </c>
      <c r="AZ17" s="7"/>
      <c r="BA17" s="7">
        <f t="shared" si="3"/>
        <v>0.24134287311860275</v>
      </c>
    </row>
    <row r="18" spans="1:53" x14ac:dyDescent="0.15">
      <c r="A18" s="11" t="s">
        <v>4</v>
      </c>
      <c r="B18" s="7">
        <f t="shared" si="2"/>
        <v>1.5640110710680398E-3</v>
      </c>
      <c r="AZ18" s="7"/>
      <c r="BA18" s="7">
        <f t="shared" si="3"/>
        <v>4.4595072886376735E-2</v>
      </c>
    </row>
    <row r="19" spans="1:53" x14ac:dyDescent="0.15">
      <c r="A19" s="11" t="s">
        <v>5</v>
      </c>
      <c r="B19" s="7">
        <f t="shared" si="2"/>
        <v>5.5793142279259231E-2</v>
      </c>
      <c r="AZ19" s="7"/>
      <c r="BA19" s="7">
        <f t="shared" si="3"/>
        <v>6.8565039429594674E-2</v>
      </c>
    </row>
    <row r="20" spans="1:53" ht="13.5" x14ac:dyDescent="0.15">
      <c r="A20" s="12" t="s">
        <v>6</v>
      </c>
      <c r="B20" s="7">
        <f t="shared" si="2"/>
        <v>3.0446997672134424E-4</v>
      </c>
      <c r="AZ20" s="7"/>
      <c r="BA20" s="7">
        <f t="shared" si="3"/>
        <v>3.1602922746053808E-2</v>
      </c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tsukasa.taneichi</cp:lastModifiedBy>
  <cp:lastPrinted>2010-01-12T10:41:43Z</cp:lastPrinted>
  <dcterms:created xsi:type="dcterms:W3CDTF">2003-02-16T05:19:09Z</dcterms:created>
  <dcterms:modified xsi:type="dcterms:W3CDTF">2018-01-18T08:04:26Z</dcterms:modified>
</cp:coreProperties>
</file>