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theme/themeOverride2.xml" ContentType="application/vnd.openxmlformats-officedocument.themeOverride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" yWindow="-105" windowWidth="13005" windowHeight="12360"/>
  </bookViews>
  <sheets>
    <sheet name="グラフ" sheetId="3" r:id="rId1"/>
    <sheet name="データ" sheetId="2" r:id="rId2"/>
    <sheet name="元データ" sheetId="6" r:id="rId3"/>
  </sheets>
  <calcPr calcId="125725"/>
</workbook>
</file>

<file path=xl/calcChain.xml><?xml version="1.0" encoding="utf-8"?>
<calcChain xmlns="http://schemas.openxmlformats.org/spreadsheetml/2006/main">
  <c r="H18" i="6"/>
  <c r="G21"/>
  <c r="G20"/>
  <c r="G19"/>
  <c r="G18"/>
  <c r="G17"/>
  <c r="F20"/>
  <c r="F19"/>
  <c r="F18"/>
  <c r="E18"/>
  <c r="D19"/>
  <c r="E17"/>
  <c r="D16"/>
  <c r="D15"/>
  <c r="D14"/>
  <c r="H6"/>
  <c r="G6"/>
  <c r="F6"/>
  <c r="E6"/>
  <c r="D6"/>
  <c r="H20"/>
  <c r="G10"/>
  <c r="H10"/>
  <c r="H9"/>
  <c r="D5"/>
  <c r="H19"/>
  <c r="D21"/>
  <c r="D18"/>
  <c r="H21"/>
  <c r="H17"/>
  <c r="H16"/>
  <c r="H15"/>
  <c r="H14"/>
  <c r="G16"/>
  <c r="F17"/>
  <c r="F16"/>
  <c r="F15"/>
  <c r="F14"/>
  <c r="E21"/>
  <c r="E20"/>
  <c r="E19"/>
  <c r="E16"/>
  <c r="E15"/>
  <c r="E14"/>
  <c r="G15"/>
  <c r="G14"/>
  <c r="H43"/>
  <c r="G43"/>
  <c r="F43" s="1"/>
  <c r="E43"/>
  <c r="D43" s="1"/>
  <c r="H42" s="1"/>
  <c r="G42" s="1"/>
  <c r="F42" s="1"/>
  <c r="E42" s="1"/>
  <c r="D42" s="1"/>
  <c r="H41"/>
  <c r="G41"/>
  <c r="F41"/>
  <c r="E41"/>
  <c r="D41"/>
  <c r="H40"/>
  <c r="G40"/>
  <c r="F40"/>
  <c r="E40"/>
  <c r="D40"/>
  <c r="H39"/>
  <c r="G39"/>
  <c r="F39"/>
  <c r="E39"/>
  <c r="D39"/>
  <c r="H38" s="1"/>
  <c r="G38" s="1"/>
  <c r="F38" s="1"/>
  <c r="E38" s="1"/>
  <c r="D38"/>
  <c r="H37"/>
  <c r="G37"/>
  <c r="F37"/>
  <c r="E37"/>
  <c r="D37"/>
  <c r="H36"/>
  <c r="G36"/>
  <c r="F36"/>
  <c r="E36"/>
  <c r="D36"/>
  <c r="H32"/>
  <c r="G32"/>
  <c r="F32"/>
  <c r="E32"/>
  <c r="D32"/>
  <c r="H31" s="1"/>
  <c r="G31" s="1"/>
  <c r="F31" s="1"/>
  <c r="E31" s="1"/>
  <c r="D31"/>
  <c r="H28"/>
  <c r="G28"/>
  <c r="F28"/>
  <c r="E28"/>
  <c r="D28"/>
  <c r="H27" s="1"/>
  <c r="G27" s="1"/>
  <c r="F27" s="1"/>
  <c r="E27"/>
  <c r="D27"/>
  <c r="F21"/>
  <c r="D20"/>
  <c r="D17"/>
  <c r="F10"/>
  <c r="E10"/>
  <c r="D10"/>
  <c r="G9" l="1"/>
  <c r="F9"/>
  <c r="E9" s="1"/>
  <c r="D9"/>
  <c r="H5"/>
  <c r="G5"/>
  <c r="F5"/>
  <c r="E5" s="1"/>
</calcChain>
</file>

<file path=xl/sharedStrings.xml><?xml version="1.0" encoding="utf-8"?>
<sst xmlns="http://schemas.openxmlformats.org/spreadsheetml/2006/main" count="263" uniqueCount="42">
  <si>
    <t>日本</t>
    <rPh sb="0" eb="2">
      <t>ニホン</t>
    </rPh>
    <phoneticPr fontId="2"/>
  </si>
  <si>
    <t>産業用</t>
    <rPh sb="0" eb="3">
      <t>サンギョウヨウ</t>
    </rPh>
    <phoneticPr fontId="2"/>
  </si>
  <si>
    <t>家庭用</t>
    <rPh sb="0" eb="3">
      <t>カテイヨウ</t>
    </rPh>
    <phoneticPr fontId="2"/>
  </si>
  <si>
    <t>アメリカ</t>
    <phoneticPr fontId="2"/>
  </si>
  <si>
    <t>フランス</t>
    <phoneticPr fontId="2"/>
  </si>
  <si>
    <t>税額</t>
    <rPh sb="0" eb="2">
      <t>ゼイガク</t>
    </rPh>
    <phoneticPr fontId="2"/>
  </si>
  <si>
    <t>合計</t>
    <rPh sb="0" eb="2">
      <t>ゴウケイ</t>
    </rPh>
    <phoneticPr fontId="2"/>
  </si>
  <si>
    <t>本体価格</t>
    <rPh sb="0" eb="2">
      <t>ホンタイ</t>
    </rPh>
    <rPh sb="2" eb="4">
      <t>カカク</t>
    </rPh>
    <phoneticPr fontId="2"/>
  </si>
  <si>
    <r>
      <t>/</t>
    </r>
    <r>
      <rPr>
        <sz val="11"/>
        <rFont val="ＭＳ Ｐゴシック"/>
        <family val="3"/>
        <charset val="128"/>
      </rPr>
      <t>kWh</t>
    </r>
    <phoneticPr fontId="2"/>
  </si>
  <si>
    <r>
      <t xml:space="preserve">US </t>
    </r>
    <r>
      <rPr>
        <sz val="11"/>
        <rFont val="ＭＳ Ｐゴシック"/>
        <family val="3"/>
        <charset val="128"/>
      </rPr>
      <t>cent</t>
    </r>
    <phoneticPr fontId="2"/>
  </si>
  <si>
    <t>英国</t>
    <rPh sb="0" eb="2">
      <t>エイコク</t>
    </rPh>
    <phoneticPr fontId="2"/>
  </si>
  <si>
    <t>（注）アメリカは本体価格と税額の内訳不明。</t>
  </si>
  <si>
    <t>【第224-6-1】電気料金の国際比較（2009年）</t>
    <phoneticPr fontId="2"/>
  </si>
  <si>
    <t>【第224-6-1】電気料金の国際比較（2010年）</t>
    <phoneticPr fontId="2"/>
  </si>
  <si>
    <t>アメリカ</t>
  </si>
  <si>
    <t>イギリス</t>
  </si>
  <si>
    <t>フランス</t>
  </si>
  <si>
    <t>税率</t>
    <rPh sb="0" eb="2">
      <t>ゼイリツ</t>
    </rPh>
    <phoneticPr fontId="2"/>
  </si>
  <si>
    <t>※平均為替は使用していない</t>
    <rPh sb="1" eb="3">
      <t>ヘイキン</t>
    </rPh>
    <rPh sb="3" eb="5">
      <t>カワセ</t>
    </rPh>
    <rPh sb="6" eb="8">
      <t>シヨウ</t>
    </rPh>
    <phoneticPr fontId="2"/>
  </si>
  <si>
    <t>【第224-6-1】電気料金の国際比較（2012年）</t>
    <phoneticPr fontId="2"/>
  </si>
  <si>
    <t>【第224-6-1】電気料金の国際比較（2011年）</t>
    <phoneticPr fontId="2"/>
  </si>
  <si>
    <t>英国</t>
    <rPh sb="0" eb="2">
      <t>エイコク</t>
    </rPh>
    <phoneticPr fontId="2"/>
  </si>
  <si>
    <t>ドイツ</t>
    <phoneticPr fontId="2"/>
  </si>
  <si>
    <t>【第224-6-1】電気料金の国際比較（2013年）</t>
    <phoneticPr fontId="2"/>
  </si>
  <si>
    <t>円/MWh</t>
    <rPh sb="0" eb="1">
      <t>エン</t>
    </rPh>
    <phoneticPr fontId="2"/>
  </si>
  <si>
    <t>ユーロ/MWh</t>
    <phoneticPr fontId="2"/>
  </si>
  <si>
    <t>ポンド/MWh</t>
    <phoneticPr fontId="2"/>
  </si>
  <si>
    <r>
      <rPr>
        <sz val="11"/>
        <rFont val="ＭＳ Ｐゴシック"/>
        <family val="3"/>
        <charset val="128"/>
      </rPr>
      <t>為替レート</t>
    </r>
    <rPh sb="0" eb="2">
      <t>カワセ</t>
    </rPh>
    <phoneticPr fontId="2"/>
  </si>
  <si>
    <t>米国</t>
    <rPh sb="0" eb="2">
      <t>ベイコク</t>
    </rPh>
    <phoneticPr fontId="2"/>
  </si>
  <si>
    <r>
      <t>出典：OECD/IEA, ENERGY PRICES &amp; TAXES201</t>
    </r>
    <r>
      <rPr>
        <sz val="11"/>
        <rFont val="ＭＳ Ｐゴシック"/>
        <family val="3"/>
        <charset val="128"/>
      </rPr>
      <t>2。</t>
    </r>
    <phoneticPr fontId="2"/>
  </si>
  <si>
    <r>
      <t>出典：OECD/IEA, ENERGY PRICES &amp; TAXES201</t>
    </r>
    <r>
      <rPr>
        <sz val="11"/>
        <rFont val="ＭＳ Ｐゴシック"/>
        <family val="3"/>
        <charset val="128"/>
      </rPr>
      <t>1。</t>
    </r>
    <phoneticPr fontId="2"/>
  </si>
  <si>
    <t>出典：OECD/IEA, ENERGY PRICES &amp; TAXES, 3rd Quarter 2010。平均為替はOECD Statextractより。</t>
    <phoneticPr fontId="2"/>
  </si>
  <si>
    <t>出典：OECD/IEA, ENERGY PRICES &amp; TAXES2013 FOURTH QUARTER。</t>
    <phoneticPr fontId="2"/>
  </si>
  <si>
    <t>（注）米国は本体価格と税額の内訳不明。</t>
    <rPh sb="3" eb="5">
      <t>ベイコク</t>
    </rPh>
    <phoneticPr fontId="2"/>
  </si>
  <si>
    <t>（注）米国は本体価格と税額の内訳不明。</t>
  </si>
  <si>
    <t>出典：IEA「Energy Prices &amp; Taxes, 4th Quarter 2014」を基に作成</t>
  </si>
  <si>
    <t>※平均為替は使用していない、合計に占める割合税率と定義</t>
    <rPh sb="1" eb="3">
      <t>ヘイキン</t>
    </rPh>
    <rPh sb="3" eb="5">
      <t>カワセ</t>
    </rPh>
    <rPh sb="6" eb="8">
      <t>シヨウ</t>
    </rPh>
    <rPh sb="14" eb="16">
      <t>ゴウケイ</t>
    </rPh>
    <rPh sb="17" eb="18">
      <t>シ</t>
    </rPh>
    <rPh sb="20" eb="22">
      <t>ワリアイ</t>
    </rPh>
    <rPh sb="22" eb="24">
      <t>ゼイリツ</t>
    </rPh>
    <rPh sb="25" eb="27">
      <t>テイギ</t>
    </rPh>
    <phoneticPr fontId="2"/>
  </si>
  <si>
    <t>出典：IEA「Energy Prices &amp; Taxes, 4th Quarter 2015」を基に作成</t>
    <phoneticPr fontId="2"/>
  </si>
  <si>
    <t>【第224-6-1】電気料金の国際比較（2014年）</t>
    <phoneticPr fontId="2"/>
  </si>
  <si>
    <t>【第224-6-1】電気料金の国際比較（2015年）</t>
    <phoneticPr fontId="2"/>
  </si>
  <si>
    <t>出典：IEA「Energy Prices and Taxes 4th Quarter 2016」を基に作成</t>
    <rPh sb="0" eb="2">
      <t>シュッテン</t>
    </rPh>
    <rPh sb="49" eb="50">
      <t>モト</t>
    </rPh>
    <rPh sb="51" eb="53">
      <t>サクセイ</t>
    </rPh>
    <phoneticPr fontId="2"/>
  </si>
  <si>
    <t>出典：IEA「Energy Prices and Taxes 4th Quarter 2016」を基に作成</t>
    <phoneticPr fontId="2"/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</si>
</sst>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176" formatCode="_-* #,##0.0_-;\-* #,##0.0_-;_-* &quot;-&quot;_-;_-@_-"/>
    <numFmt numFmtId="177" formatCode="0.0_ "/>
    <numFmt numFmtId="178" formatCode="_ * #,##0.0_ ;_ * \-#,##0.0_ ;_ * &quot;-&quot;?_ ;_ @_ "/>
  </numFmts>
  <fonts count="1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Arial"/>
      <family val="2"/>
    </font>
    <font>
      <sz val="11"/>
      <color indexed="8"/>
      <name val="Arial"/>
      <family val="2"/>
    </font>
    <font>
      <sz val="11"/>
      <color indexed="12"/>
      <name val="Arial"/>
      <family val="2"/>
    </font>
    <font>
      <i/>
      <sz val="11"/>
      <name val="ＭＳ Ｐゴシック"/>
      <family val="3"/>
      <charset val="128"/>
    </font>
    <font>
      <i/>
      <sz val="11"/>
      <color indexed="8"/>
      <name val="Arial"/>
      <family val="2"/>
    </font>
    <font>
      <i/>
      <sz val="11"/>
      <color rgb="FFFF0000"/>
      <name val="Arial"/>
      <family val="2"/>
    </font>
    <font>
      <sz val="11"/>
      <color rgb="FFFF0000"/>
      <name val="Arial"/>
      <family val="2"/>
    </font>
    <font>
      <sz val="11"/>
      <color rgb="FF0000FF"/>
      <name val="Arial"/>
      <family val="2"/>
    </font>
    <font>
      <b/>
      <sz val="11"/>
      <color theme="5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39">
    <xf numFmtId="0" fontId="0" fillId="0" borderId="0" xfId="0">
      <alignment vertical="center"/>
    </xf>
    <xf numFmtId="0" fontId="1" fillId="0" borderId="0" xfId="2"/>
    <xf numFmtId="0" fontId="1" fillId="0" borderId="0" xfId="2" applyFill="1"/>
    <xf numFmtId="0" fontId="3" fillId="0" borderId="1" xfId="2" applyFont="1" applyBorder="1"/>
    <xf numFmtId="0" fontId="1" fillId="0" borderId="1" xfId="2" applyFont="1" applyBorder="1" applyAlignment="1">
      <alignment horizontal="center"/>
    </xf>
    <xf numFmtId="0" fontId="1" fillId="0" borderId="2" xfId="2" applyFont="1" applyBorder="1"/>
    <xf numFmtId="0" fontId="1" fillId="0" borderId="1" xfId="2" applyFont="1" applyBorder="1"/>
    <xf numFmtId="0" fontId="3" fillId="0" borderId="3" xfId="2" applyFont="1" applyBorder="1"/>
    <xf numFmtId="0" fontId="3" fillId="0" borderId="4" xfId="2" applyFont="1" applyBorder="1"/>
    <xf numFmtId="0" fontId="1" fillId="0" borderId="0" xfId="2" quotePrefix="1" applyFont="1" applyBorder="1"/>
    <xf numFmtId="176" fontId="4" fillId="0" borderId="1" xfId="1" applyNumberFormat="1" applyFont="1" applyBorder="1" applyAlignment="1">
      <alignment horizontal="right"/>
    </xf>
    <xf numFmtId="0" fontId="0" fillId="0" borderId="0" xfId="2" applyFont="1" applyFill="1"/>
    <xf numFmtId="0" fontId="0" fillId="0" borderId="1" xfId="2" applyFont="1" applyBorder="1" applyAlignment="1">
      <alignment horizontal="center"/>
    </xf>
    <xf numFmtId="0" fontId="0" fillId="0" borderId="0" xfId="2" applyFont="1"/>
    <xf numFmtId="0" fontId="1" fillId="0" borderId="0" xfId="2" applyFont="1"/>
    <xf numFmtId="176" fontId="5" fillId="0" borderId="1" xfId="1" applyNumberFormat="1" applyFont="1" applyBorder="1" applyAlignment="1">
      <alignment horizontal="right"/>
    </xf>
    <xf numFmtId="176" fontId="3" fillId="0" borderId="1" xfId="1" applyNumberFormat="1" applyFont="1" applyBorder="1" applyAlignment="1">
      <alignment horizontal="right"/>
    </xf>
    <xf numFmtId="0" fontId="6" fillId="0" borderId="1" xfId="2" applyFont="1" applyBorder="1"/>
    <xf numFmtId="176" fontId="7" fillId="0" borderId="1" xfId="1" applyNumberFormat="1" applyFont="1" applyBorder="1" applyAlignment="1">
      <alignment horizontal="right"/>
    </xf>
    <xf numFmtId="176" fontId="8" fillId="0" borderId="1" xfId="1" applyNumberFormat="1" applyFont="1" applyBorder="1" applyAlignment="1">
      <alignment horizontal="right"/>
    </xf>
    <xf numFmtId="176" fontId="9" fillId="0" borderId="1" xfId="1" applyNumberFormat="1" applyFont="1" applyBorder="1" applyAlignment="1">
      <alignment horizontal="right"/>
    </xf>
    <xf numFmtId="0" fontId="0" fillId="0" borderId="1" xfId="2" applyFont="1" applyBorder="1"/>
    <xf numFmtId="0" fontId="1" fillId="0" borderId="0" xfId="2" applyBorder="1"/>
    <xf numFmtId="0" fontId="3" fillId="0" borderId="0" xfId="0" applyFont="1">
      <alignment vertical="center"/>
    </xf>
    <xf numFmtId="176" fontId="4" fillId="2" borderId="1" xfId="1" applyNumberFormat="1" applyFont="1" applyFill="1" applyBorder="1" applyAlignment="1">
      <alignment horizontal="right"/>
    </xf>
    <xf numFmtId="176" fontId="8" fillId="2" borderId="1" xfId="1" applyNumberFormat="1" applyFont="1" applyFill="1" applyBorder="1" applyAlignment="1">
      <alignment horizontal="right"/>
    </xf>
    <xf numFmtId="176" fontId="5" fillId="2" borderId="1" xfId="1" applyNumberFormat="1" applyFont="1" applyFill="1" applyBorder="1" applyAlignment="1">
      <alignment horizontal="right"/>
    </xf>
    <xf numFmtId="176" fontId="9" fillId="2" borderId="1" xfId="1" applyNumberFormat="1" applyFont="1" applyFill="1" applyBorder="1" applyAlignment="1">
      <alignment horizontal="right"/>
    </xf>
    <xf numFmtId="0" fontId="3" fillId="0" borderId="0" xfId="2" applyFont="1" applyBorder="1"/>
    <xf numFmtId="0" fontId="1" fillId="0" borderId="0" xfId="2" applyFont="1" applyBorder="1"/>
    <xf numFmtId="176" fontId="4" fillId="0" borderId="0" xfId="1" applyNumberFormat="1" applyFont="1" applyBorder="1" applyAlignment="1">
      <alignment horizontal="right"/>
    </xf>
    <xf numFmtId="176" fontId="4" fillId="0" borderId="0" xfId="1" applyNumberFormat="1" applyFont="1" applyFill="1" applyBorder="1" applyAlignment="1">
      <alignment horizontal="right"/>
    </xf>
    <xf numFmtId="176" fontId="10" fillId="0" borderId="1" xfId="1" applyNumberFormat="1" applyFont="1" applyBorder="1" applyAlignment="1">
      <alignment horizontal="right"/>
    </xf>
    <xf numFmtId="177" fontId="3" fillId="2" borderId="1" xfId="0" applyNumberFormat="1" applyFont="1" applyFill="1" applyBorder="1">
      <alignment vertical="center"/>
    </xf>
    <xf numFmtId="177" fontId="9" fillId="2" borderId="1" xfId="0" applyNumberFormat="1" applyFont="1" applyFill="1" applyBorder="1">
      <alignment vertical="center"/>
    </xf>
    <xf numFmtId="177" fontId="10" fillId="2" borderId="1" xfId="0" applyNumberFormat="1" applyFont="1" applyFill="1" applyBorder="1">
      <alignment vertical="center"/>
    </xf>
    <xf numFmtId="43" fontId="9" fillId="2" borderId="1" xfId="1" applyNumberFormat="1" applyFont="1" applyFill="1" applyBorder="1" applyAlignment="1">
      <alignment horizontal="right"/>
    </xf>
    <xf numFmtId="178" fontId="5" fillId="2" borderId="1" xfId="1" applyNumberFormat="1" applyFont="1" applyFill="1" applyBorder="1" applyAlignment="1">
      <alignment horizontal="right"/>
    </xf>
    <xf numFmtId="0" fontId="11" fillId="0" borderId="0" xfId="0" applyFont="1">
      <alignment vertical="center"/>
    </xf>
  </cellXfs>
  <cellStyles count="3">
    <cellStyle name="桁区切り" xfId="1" builtinId="6"/>
    <cellStyle name="標準" xfId="0" builtinId="0"/>
    <cellStyle name="標準_22405010 ガス料金の国際比較" xfId="2"/>
  </cellStyles>
  <dxfs count="0"/>
  <tableStyles count="0" defaultTableStyle="TableStyleMedium9" defaultPivotStyle="PivotStyleLight16"/>
  <colors>
    <mruColors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.xml"/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産業用</a:t>
            </a:r>
          </a:p>
        </c:rich>
      </c:tx>
      <c:layout/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9722898796904936"/>
          <c:y val="0.11144057378015072"/>
          <c:w val="0.76391509424631865"/>
          <c:h val="0.7742187231042047"/>
        </c:manualLayout>
      </c:layout>
      <c:barChart>
        <c:barDir val="col"/>
        <c:grouping val="stacked"/>
        <c:ser>
          <c:idx val="0"/>
          <c:order val="0"/>
          <c:tx>
            <c:strRef>
              <c:f>データ!$C$4</c:f>
              <c:strCache>
                <c:ptCount val="1"/>
                <c:pt idx="0">
                  <c:v>本体価格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dLbls>
            <c:dLbl>
              <c:idx val="1"/>
              <c:delete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Val val="1"/>
          </c:dLbls>
          <c:cat>
            <c:strRef>
              <c:f>データ!$D$3:$H$3</c:f>
              <c:strCache>
                <c:ptCount val="5"/>
                <c:pt idx="0">
                  <c:v>日本</c:v>
                </c:pt>
                <c:pt idx="1">
                  <c:v>米国</c:v>
                </c:pt>
                <c:pt idx="2">
                  <c:v>英国</c:v>
                </c:pt>
                <c:pt idx="3">
                  <c:v>フランス</c:v>
                </c:pt>
                <c:pt idx="4">
                  <c:v>ドイツ</c:v>
                </c:pt>
              </c:strCache>
            </c:strRef>
          </c:cat>
          <c:val>
            <c:numRef>
              <c:f>データ!$D$4:$H$4</c:f>
              <c:numCache>
                <c:formatCode>_-* #,##0.0_-;\-* #,##0.0_-;_-* "-"_-;_-@_-</c:formatCode>
                <c:ptCount val="5"/>
                <c:pt idx="0" formatCode="0.0_ ">
                  <c:v>14.689256198347106</c:v>
                </c:pt>
                <c:pt idx="1">
                  <c:v>6.9</c:v>
                </c:pt>
                <c:pt idx="2">
                  <c:v>14.230769230769228</c:v>
                </c:pt>
                <c:pt idx="3">
                  <c:v>8.5388026607538787</c:v>
                </c:pt>
                <c:pt idx="4">
                  <c:v>7.7161862527716183</c:v>
                </c:pt>
              </c:numCache>
            </c:numRef>
          </c:val>
        </c:ser>
        <c:ser>
          <c:idx val="1"/>
          <c:order val="1"/>
          <c:tx>
            <c:strRef>
              <c:f>データ!$C$5</c:f>
              <c:strCache>
                <c:ptCount val="1"/>
                <c:pt idx="0">
                  <c:v>税額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dLbls>
            <c:dLbl>
              <c:idx val="1"/>
              <c:delete val="1"/>
            </c:dLbl>
            <c:dLbl>
              <c:idx val="2"/>
              <c:layout>
                <c:manualLayout>
                  <c:x val="-4.1579094181840737E-3"/>
                  <c:y val="2.4704905725131212E-3"/>
                </c:manualLayout>
              </c:layout>
              <c:dLblPos val="ctr"/>
              <c:showVal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ctr"/>
            <c:showVal val="1"/>
          </c:dLbls>
          <c:cat>
            <c:strRef>
              <c:f>データ!$D$3:$H$3</c:f>
              <c:strCache>
                <c:ptCount val="5"/>
                <c:pt idx="0">
                  <c:v>日本</c:v>
                </c:pt>
                <c:pt idx="1">
                  <c:v>米国</c:v>
                </c:pt>
                <c:pt idx="2">
                  <c:v>英国</c:v>
                </c:pt>
                <c:pt idx="3">
                  <c:v>フランス</c:v>
                </c:pt>
                <c:pt idx="4">
                  <c:v>ドイツ</c:v>
                </c:pt>
              </c:strCache>
            </c:strRef>
          </c:cat>
          <c:val>
            <c:numRef>
              <c:f>データ!$D$5:$H$5</c:f>
              <c:numCache>
                <c:formatCode>_-* #,##0.0_-;\-* #,##0.0_-;_-* "-"_-;_-@_-</c:formatCode>
                <c:ptCount val="5"/>
                <c:pt idx="0" formatCode="0.0_ ">
                  <c:v>1.5099173553719007</c:v>
                </c:pt>
                <c:pt idx="1">
                  <c:v>0</c:v>
                </c:pt>
                <c:pt idx="2">
                  <c:v>0.38461538461538458</c:v>
                </c:pt>
                <c:pt idx="3">
                  <c:v>2.4667405764966741</c:v>
                </c:pt>
                <c:pt idx="4">
                  <c:v>6.7960088691795999</c:v>
                </c:pt>
              </c:numCache>
            </c:numRef>
          </c:val>
        </c:ser>
        <c:gapWidth val="100"/>
        <c:overlap val="100"/>
        <c:axId val="242231552"/>
        <c:axId val="242257920"/>
      </c:barChart>
      <c:barChart>
        <c:barDir val="col"/>
        <c:grouping val="stacked"/>
        <c:ser>
          <c:idx val="2"/>
          <c:order val="2"/>
          <c:tx>
            <c:strRef>
              <c:f>データ!$C$7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ln>
              <a:noFill/>
            </a:ln>
          </c:spPr>
          <c:dLbls>
            <c:dLbl>
              <c:idx val="0"/>
              <c:layout>
                <c:manualLayout>
                  <c:x val="-2.4761055811419914E-7"/>
                  <c:y val="-0.35169112556582605"/>
                </c:manualLayout>
              </c:layout>
              <c:showVal val="1"/>
            </c:dLbl>
            <c:dLbl>
              <c:idx val="1"/>
              <c:layout>
                <c:manualLayout>
                  <c:x val="0"/>
                  <c:y val="-0.15845410628019388"/>
                </c:manualLayout>
              </c:layout>
              <c:showVal val="1"/>
            </c:dLbl>
            <c:dLbl>
              <c:idx val="2"/>
              <c:layout>
                <c:manualLayout>
                  <c:x val="0"/>
                  <c:y val="-0.29758454106280363"/>
                </c:manualLayout>
              </c:layout>
              <c:showVal val="1"/>
            </c:dLbl>
            <c:dLbl>
              <c:idx val="3"/>
              <c:layout>
                <c:manualLayout>
                  <c:x val="-6.289308176100657E-3"/>
                  <c:y val="-0.25120803377838624"/>
                </c:manualLayout>
              </c:layout>
              <c:showVal val="1"/>
            </c:dLbl>
            <c:dLbl>
              <c:idx val="4"/>
              <c:layout>
                <c:manualLayout>
                  <c:x val="3.1446540880504443E-3"/>
                  <c:y val="-0.32463768115942165"/>
                </c:manualLayout>
              </c:layout>
              <c:showVal val="1"/>
            </c:dLbl>
            <c:showVal val="1"/>
          </c:dLbls>
          <c:cat>
            <c:strRef>
              <c:f>データ!$D$3:$H$3</c:f>
              <c:strCache>
                <c:ptCount val="5"/>
                <c:pt idx="0">
                  <c:v>日本</c:v>
                </c:pt>
                <c:pt idx="1">
                  <c:v>米国</c:v>
                </c:pt>
                <c:pt idx="2">
                  <c:v>英国</c:v>
                </c:pt>
                <c:pt idx="3">
                  <c:v>フランス</c:v>
                </c:pt>
                <c:pt idx="4">
                  <c:v>ドイツ</c:v>
                </c:pt>
              </c:strCache>
            </c:strRef>
          </c:cat>
          <c:val>
            <c:numRef>
              <c:f>データ!$D$7:$H$7</c:f>
              <c:numCache>
                <c:formatCode>_-* #,##0.0_-;\-* #,##0.0_-;_-* "-"_-;_-@_-</c:formatCode>
                <c:ptCount val="5"/>
                <c:pt idx="0" formatCode="0.0_ ">
                  <c:v>16.199173553719</c:v>
                </c:pt>
                <c:pt idx="1">
                  <c:v>6.9</c:v>
                </c:pt>
                <c:pt idx="2">
                  <c:v>14.615384615384613</c:v>
                </c:pt>
                <c:pt idx="3">
                  <c:v>11.005543237250553</c:v>
                </c:pt>
                <c:pt idx="4">
                  <c:v>14.512195121951219</c:v>
                </c:pt>
              </c:numCache>
            </c:numRef>
          </c:val>
        </c:ser>
        <c:gapWidth val="100"/>
        <c:overlap val="100"/>
        <c:axId val="242260992"/>
        <c:axId val="242259456"/>
      </c:barChart>
      <c:catAx>
        <c:axId val="242231552"/>
        <c:scaling>
          <c:orientation val="minMax"/>
        </c:scaling>
        <c:axPos val="b"/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2257920"/>
        <c:crosses val="autoZero"/>
        <c:auto val="1"/>
        <c:lblAlgn val="ctr"/>
        <c:lblOffset val="100"/>
        <c:tickLblSkip val="1"/>
        <c:tickMarkSkip val="1"/>
      </c:catAx>
      <c:valAx>
        <c:axId val="242257920"/>
        <c:scaling>
          <c:orientation val="minMax"/>
          <c:max val="25"/>
        </c:scaling>
        <c:axPos val="l"/>
        <c:numFmt formatCode="#,##0_);[Red]\(#,##0\)" sourceLinked="0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2231552"/>
        <c:crosses val="autoZero"/>
        <c:crossBetween val="between"/>
      </c:valAx>
      <c:valAx>
        <c:axId val="242259456"/>
        <c:scaling>
          <c:orientation val="minMax"/>
        </c:scaling>
        <c:delete val="1"/>
        <c:axPos val="r"/>
        <c:numFmt formatCode="0.0_ " sourceLinked="1"/>
        <c:tickLblPos val="none"/>
        <c:crossAx val="242260992"/>
        <c:crosses val="max"/>
        <c:crossBetween val="between"/>
      </c:valAx>
      <c:catAx>
        <c:axId val="242260992"/>
        <c:scaling>
          <c:orientation val="minMax"/>
        </c:scaling>
        <c:delete val="1"/>
        <c:axPos val="b"/>
        <c:tickLblPos val="none"/>
        <c:crossAx val="242259456"/>
        <c:crosses val="autoZero"/>
        <c:auto val="1"/>
        <c:lblAlgn val="ctr"/>
        <c:lblOffset val="100"/>
      </c:catAx>
      <c:spPr>
        <a:solidFill>
          <a:srgbClr val="FFFFFF"/>
        </a:solidFill>
        <a:ln w="25400">
          <a:noFill/>
        </a:ln>
      </c:spPr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0.65441118209280469"/>
          <c:y val="0.12753653619384531"/>
          <c:w val="0.17449685534591194"/>
          <c:h val="0.12366358553006988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322" r="0.75000000000000322" t="1" header="0.51200000000000001" footer="0.51200000000000001"/>
    <c:pageSetup/>
  </c:printSettings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家庭用</a:t>
            </a:r>
          </a:p>
        </c:rich>
      </c:tx>
      <c:layout/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9167324182907614"/>
          <c:y val="0.10606396057818113"/>
          <c:w val="0.77502658652626444"/>
          <c:h val="0.7788125105312097"/>
        </c:manualLayout>
      </c:layout>
      <c:barChart>
        <c:barDir val="col"/>
        <c:grouping val="stacked"/>
        <c:ser>
          <c:idx val="0"/>
          <c:order val="0"/>
          <c:tx>
            <c:strRef>
              <c:f>データ!$C$8</c:f>
              <c:strCache>
                <c:ptCount val="1"/>
                <c:pt idx="0">
                  <c:v>本体価格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dLbls>
            <c:dLbl>
              <c:idx val="1"/>
              <c:delete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Val val="1"/>
          </c:dLbls>
          <c:cat>
            <c:strRef>
              <c:f>データ!$D$3:$H$3</c:f>
              <c:strCache>
                <c:ptCount val="5"/>
                <c:pt idx="0">
                  <c:v>日本</c:v>
                </c:pt>
                <c:pt idx="1">
                  <c:v>米国</c:v>
                </c:pt>
                <c:pt idx="2">
                  <c:v>英国</c:v>
                </c:pt>
                <c:pt idx="3">
                  <c:v>フランス</c:v>
                </c:pt>
                <c:pt idx="4">
                  <c:v>ドイツ</c:v>
                </c:pt>
              </c:strCache>
            </c:strRef>
          </c:cat>
          <c:val>
            <c:numRef>
              <c:f>データ!$D$8:$H$8</c:f>
              <c:numCache>
                <c:formatCode>_-* #,##0.0_-;\-* #,##0.0_-;_-* "-"_-;_-@_-</c:formatCode>
                <c:ptCount val="5"/>
                <c:pt idx="0" formatCode="0.0_ ">
                  <c:v>20.5347107438017</c:v>
                </c:pt>
                <c:pt idx="1">
                  <c:v>12.67</c:v>
                </c:pt>
                <c:pt idx="2">
                  <c:v>22.584615384615386</c:v>
                </c:pt>
                <c:pt idx="3">
                  <c:v>11.921286031042127</c:v>
                </c:pt>
                <c:pt idx="4">
                  <c:v>15.842572062084258</c:v>
                </c:pt>
              </c:numCache>
            </c:numRef>
          </c:val>
        </c:ser>
        <c:ser>
          <c:idx val="1"/>
          <c:order val="1"/>
          <c:tx>
            <c:strRef>
              <c:f>データ!$C$9</c:f>
              <c:strCache>
                <c:ptCount val="1"/>
                <c:pt idx="0">
                  <c:v>税額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dLbls>
            <c:dLbl>
              <c:idx val="1"/>
              <c:delete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ctr"/>
            <c:showVal val="1"/>
          </c:dLbls>
          <c:cat>
            <c:strRef>
              <c:f>データ!$D$3:$H$3</c:f>
              <c:strCache>
                <c:ptCount val="5"/>
                <c:pt idx="0">
                  <c:v>日本</c:v>
                </c:pt>
                <c:pt idx="1">
                  <c:v>米国</c:v>
                </c:pt>
                <c:pt idx="2">
                  <c:v>英国</c:v>
                </c:pt>
                <c:pt idx="3">
                  <c:v>フランス</c:v>
                </c:pt>
                <c:pt idx="4">
                  <c:v>ドイツ</c:v>
                </c:pt>
              </c:strCache>
            </c:strRef>
          </c:cat>
          <c:val>
            <c:numRef>
              <c:f>データ!$D$9:$H$9</c:f>
              <c:numCache>
                <c:formatCode>_-* #,##0.0_-;\-* #,##0.0_-;_-* "-"_-;_-@_-</c:formatCode>
                <c:ptCount val="5"/>
                <c:pt idx="0" formatCode="0.0_ ">
                  <c:v>1.9776859504132234</c:v>
                </c:pt>
                <c:pt idx="1">
                  <c:v>0</c:v>
                </c:pt>
                <c:pt idx="2">
                  <c:v>1.1230769230769231</c:v>
                </c:pt>
                <c:pt idx="3">
                  <c:v>6.2172949002217299</c:v>
                </c:pt>
                <c:pt idx="4">
                  <c:v>16.851441241685102</c:v>
                </c:pt>
              </c:numCache>
            </c:numRef>
          </c:val>
        </c:ser>
        <c:gapWidth val="100"/>
        <c:overlap val="100"/>
        <c:axId val="244096000"/>
        <c:axId val="244118272"/>
      </c:barChart>
      <c:barChart>
        <c:barDir val="col"/>
        <c:grouping val="stacked"/>
        <c:ser>
          <c:idx val="2"/>
          <c:order val="2"/>
          <c:tx>
            <c:strRef>
              <c:f>データ!$C$11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ln>
              <a:noFill/>
            </a:ln>
          </c:spPr>
          <c:dLbls>
            <c:dLbl>
              <c:idx val="0"/>
              <c:layout>
                <c:manualLayout>
                  <c:x val="0"/>
                  <c:y val="-0.2754491017964073"/>
                </c:manualLayout>
              </c:layout>
              <c:showVal val="1"/>
            </c:dLbl>
            <c:dLbl>
              <c:idx val="1"/>
              <c:layout>
                <c:manualLayout>
                  <c:x val="0"/>
                  <c:y val="-0.16766467065868215"/>
                </c:manualLayout>
              </c:layout>
              <c:showVal val="1"/>
            </c:dLbl>
            <c:dLbl>
              <c:idx val="2"/>
              <c:layout>
                <c:manualLayout>
                  <c:x val="0"/>
                  <c:y val="-0.28343313373253493"/>
                </c:manualLayout>
              </c:layout>
              <c:showVal val="1"/>
            </c:dLbl>
            <c:dLbl>
              <c:idx val="3"/>
              <c:layout>
                <c:manualLayout>
                  <c:x val="-3.2206119162641014E-3"/>
                  <c:y val="-0.23952095808383234"/>
                </c:manualLayout>
              </c:layout>
              <c:showVal val="1"/>
            </c:dLbl>
            <c:dLbl>
              <c:idx val="4"/>
              <c:layout>
                <c:manualLayout>
                  <c:x val="-3.2206119162641014E-3"/>
                  <c:y val="-0.39121756487026094"/>
                </c:manualLayout>
              </c:layout>
              <c:showVal val="1"/>
            </c:dLbl>
            <c:showVal val="1"/>
          </c:dLbls>
          <c:cat>
            <c:strRef>
              <c:f>データ!$D$3:$H$3</c:f>
              <c:strCache>
                <c:ptCount val="5"/>
                <c:pt idx="0">
                  <c:v>日本</c:v>
                </c:pt>
                <c:pt idx="1">
                  <c:v>米国</c:v>
                </c:pt>
                <c:pt idx="2">
                  <c:v>英国</c:v>
                </c:pt>
                <c:pt idx="3">
                  <c:v>フランス</c:v>
                </c:pt>
                <c:pt idx="4">
                  <c:v>ドイツ</c:v>
                </c:pt>
              </c:strCache>
            </c:strRef>
          </c:cat>
          <c:val>
            <c:numRef>
              <c:f>データ!$D$11:$H$11</c:f>
              <c:numCache>
                <c:formatCode>_-* #,##0.0_-;\-* #,##0.0_-;_-* "-"_-;_-@_-</c:formatCode>
                <c:ptCount val="5"/>
                <c:pt idx="0" formatCode="0.0_ ">
                  <c:v>22.512396694214878</c:v>
                </c:pt>
                <c:pt idx="1">
                  <c:v>12.67</c:v>
                </c:pt>
                <c:pt idx="2">
                  <c:v>23.707692307692309</c:v>
                </c:pt>
                <c:pt idx="3">
                  <c:v>18.138580931263856</c:v>
                </c:pt>
                <c:pt idx="4">
                  <c:v>32.694013303769395</c:v>
                </c:pt>
              </c:numCache>
            </c:numRef>
          </c:val>
        </c:ser>
        <c:gapWidth val="100"/>
        <c:overlap val="100"/>
        <c:axId val="244002816"/>
        <c:axId val="244119808"/>
      </c:barChart>
      <c:catAx>
        <c:axId val="244096000"/>
        <c:scaling>
          <c:orientation val="minMax"/>
        </c:scaling>
        <c:axPos val="b"/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4118272"/>
        <c:crosses val="autoZero"/>
        <c:auto val="1"/>
        <c:lblAlgn val="ctr"/>
        <c:lblOffset val="100"/>
        <c:tickLblSkip val="1"/>
        <c:tickMarkSkip val="1"/>
      </c:catAx>
      <c:valAx>
        <c:axId val="244118272"/>
        <c:scaling>
          <c:orientation val="minMax"/>
        </c:scaling>
        <c:axPos val="l"/>
        <c:numFmt formatCode="#,##0_);[Red]\(#,##0\)" sourceLinked="0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4096000"/>
        <c:crosses val="autoZero"/>
        <c:crossBetween val="between"/>
      </c:valAx>
      <c:valAx>
        <c:axId val="244119808"/>
        <c:scaling>
          <c:orientation val="minMax"/>
        </c:scaling>
        <c:delete val="1"/>
        <c:axPos val="r"/>
        <c:numFmt formatCode="0.0_ " sourceLinked="1"/>
        <c:tickLblPos val="none"/>
        <c:crossAx val="244002816"/>
        <c:crosses val="max"/>
        <c:crossBetween val="between"/>
      </c:valAx>
      <c:catAx>
        <c:axId val="244002816"/>
        <c:scaling>
          <c:orientation val="minMax"/>
        </c:scaling>
        <c:delete val="1"/>
        <c:axPos val="b"/>
        <c:tickLblPos val="none"/>
        <c:crossAx val="244119808"/>
        <c:crosses val="autoZero"/>
        <c:auto val="1"/>
        <c:lblAlgn val="ctr"/>
        <c:lblOffset val="100"/>
      </c:catAx>
      <c:spPr>
        <a:solidFill>
          <a:srgbClr val="FFFFFF"/>
        </a:solidFill>
        <a:ln w="25400">
          <a:noFill/>
        </a:ln>
      </c:spPr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0.6022965245286368"/>
          <c:y val="0.11419020227262078"/>
          <c:w val="0.17871175523349478"/>
          <c:h val="0.12773633834692882"/>
        </c:manualLayout>
      </c:layout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322" r="0.75000000000000322" t="1" header="0.51200000000000001" footer="0.51200000000000001"/>
    <c:pageSetup/>
  </c:printSettings>
  <c:userShapes r:id="rId2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/>
      <c:lineChart>
        <c:grouping val="standard"/>
        <c:ser>
          <c:idx val="0"/>
          <c:order val="0"/>
          <c:tx>
            <c:v>日本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Lit>
              <c:ptCount val="1"/>
              <c:pt idx="0">
                <c:v>1995年</c:v>
              </c:pt>
            </c:strLit>
          </c:cat>
          <c:val>
            <c:numLit>
              <c:formatCode>General</c:formatCode>
              <c:ptCount val="1"/>
              <c:pt idx="0">
                <c:v>18.02</c:v>
              </c:pt>
            </c:numLit>
          </c:val>
        </c:ser>
        <c:ser>
          <c:idx val="1"/>
          <c:order val="1"/>
          <c:tx>
            <c:v>米国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"/>
              <c:pt idx="0">
                <c:v>1995年</c:v>
              </c:pt>
            </c:strLit>
          </c:cat>
          <c:val>
            <c:numLit>
              <c:formatCode>General</c:formatCode>
              <c:ptCount val="1"/>
              <c:pt idx="0">
                <c:v>16.739999999999988</c:v>
              </c:pt>
            </c:numLit>
          </c:val>
        </c:ser>
        <c:ser>
          <c:idx val="2"/>
          <c:order val="2"/>
          <c:tx>
            <c:v>英国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Lit>
              <c:ptCount val="1"/>
              <c:pt idx="0">
                <c:v>1995年</c:v>
              </c:pt>
            </c:strLit>
          </c:cat>
          <c:val>
            <c:numLit>
              <c:formatCode>General</c:formatCode>
              <c:ptCount val="1"/>
              <c:pt idx="0">
                <c:v>17.29</c:v>
              </c:pt>
            </c:numLit>
          </c:val>
        </c:ser>
        <c:ser>
          <c:idx val="3"/>
          <c:order val="3"/>
          <c:tx>
            <c:v>フランス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cat>
            <c:strLit>
              <c:ptCount val="1"/>
              <c:pt idx="0">
                <c:v>1995年</c:v>
              </c:pt>
            </c:strLit>
          </c:cat>
          <c:val>
            <c:numLit>
              <c:formatCode>General</c:formatCode>
              <c:ptCount val="1"/>
              <c:pt idx="0">
                <c:v>17.14</c:v>
              </c:pt>
            </c:numLit>
          </c:val>
        </c:ser>
        <c:ser>
          <c:idx val="4"/>
          <c:order val="4"/>
          <c:tx>
            <c:v>ドイツ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strLit>
              <c:ptCount val="1"/>
              <c:pt idx="0">
                <c:v>1995年</c:v>
              </c:pt>
            </c:strLit>
          </c:cat>
          <c:val>
            <c:numLit>
              <c:formatCode>General</c:formatCode>
              <c:ptCount val="1"/>
              <c:pt idx="0">
                <c:v>17.07</c:v>
              </c:pt>
            </c:numLit>
          </c:val>
        </c:ser>
        <c:marker val="1"/>
        <c:axId val="244042752"/>
        <c:axId val="244049024"/>
      </c:lineChart>
      <c:catAx>
        <c:axId val="244042752"/>
        <c:scaling>
          <c:orientation val="minMax"/>
        </c:scaling>
        <c:axPos val="b"/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4049024"/>
        <c:crosses val="autoZero"/>
        <c:auto val="1"/>
        <c:lblAlgn val="ctr"/>
        <c:lblOffset val="100"/>
        <c:tickLblSkip val="1"/>
        <c:tickMarkSkip val="1"/>
      </c:catAx>
      <c:valAx>
        <c:axId val="24404902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404275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322" r="0.75000000000000322" t="1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/>
      <c:lineChart>
        <c:grouping val="standard"/>
        <c:ser>
          <c:idx val="0"/>
          <c:order val="0"/>
          <c:tx>
            <c:v>日本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Lit>
              <c:ptCount val="1"/>
              <c:pt idx="0">
                <c:v>1995年</c:v>
              </c:pt>
            </c:strLit>
          </c:cat>
          <c:val>
            <c:numLit>
              <c:formatCode>General</c:formatCode>
              <c:ptCount val="1"/>
              <c:pt idx="0">
                <c:v>18.02</c:v>
              </c:pt>
            </c:numLit>
          </c:val>
        </c:ser>
        <c:ser>
          <c:idx val="1"/>
          <c:order val="1"/>
          <c:tx>
            <c:v>米国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"/>
              <c:pt idx="0">
                <c:v>1995年</c:v>
              </c:pt>
            </c:strLit>
          </c:cat>
          <c:val>
            <c:numLit>
              <c:formatCode>General</c:formatCode>
              <c:ptCount val="1"/>
              <c:pt idx="0">
                <c:v>16.739999999999988</c:v>
              </c:pt>
            </c:numLit>
          </c:val>
        </c:ser>
        <c:ser>
          <c:idx val="2"/>
          <c:order val="2"/>
          <c:tx>
            <c:v>英国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Lit>
              <c:ptCount val="1"/>
              <c:pt idx="0">
                <c:v>1995年</c:v>
              </c:pt>
            </c:strLit>
          </c:cat>
          <c:val>
            <c:numLit>
              <c:formatCode>General</c:formatCode>
              <c:ptCount val="1"/>
              <c:pt idx="0">
                <c:v>17.29</c:v>
              </c:pt>
            </c:numLit>
          </c:val>
        </c:ser>
        <c:ser>
          <c:idx val="3"/>
          <c:order val="3"/>
          <c:tx>
            <c:v>フランス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cat>
            <c:strLit>
              <c:ptCount val="1"/>
              <c:pt idx="0">
                <c:v>1995年</c:v>
              </c:pt>
            </c:strLit>
          </c:cat>
          <c:val>
            <c:numLit>
              <c:formatCode>General</c:formatCode>
              <c:ptCount val="1"/>
              <c:pt idx="0">
                <c:v>17.14</c:v>
              </c:pt>
            </c:numLit>
          </c:val>
        </c:ser>
        <c:ser>
          <c:idx val="4"/>
          <c:order val="4"/>
          <c:tx>
            <c:v>ドイツ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strLit>
              <c:ptCount val="1"/>
              <c:pt idx="0">
                <c:v>1995年</c:v>
              </c:pt>
            </c:strLit>
          </c:cat>
          <c:val>
            <c:numLit>
              <c:formatCode>General</c:formatCode>
              <c:ptCount val="1"/>
              <c:pt idx="0">
                <c:v>17.07</c:v>
              </c:pt>
            </c:numLit>
          </c:val>
        </c:ser>
        <c:marker val="1"/>
        <c:axId val="244157440"/>
        <c:axId val="244163712"/>
      </c:lineChart>
      <c:catAx>
        <c:axId val="244157440"/>
        <c:scaling>
          <c:orientation val="minMax"/>
        </c:scaling>
        <c:axPos val="b"/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4163712"/>
        <c:crosses val="autoZero"/>
        <c:auto val="1"/>
        <c:lblAlgn val="ctr"/>
        <c:lblOffset val="100"/>
        <c:tickLblSkip val="1"/>
        <c:tickMarkSkip val="1"/>
      </c:catAx>
      <c:valAx>
        <c:axId val="24416371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41574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344" r="0.75000000000000344" t="1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/>
      <c:lineChart>
        <c:grouping val="standard"/>
        <c:ser>
          <c:idx val="0"/>
          <c:order val="0"/>
          <c:tx>
            <c:v>日本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Lit>
              <c:ptCount val="1"/>
              <c:pt idx="0">
                <c:v>1995年</c:v>
              </c:pt>
            </c:strLit>
          </c:cat>
          <c:val>
            <c:numLit>
              <c:formatCode>General</c:formatCode>
              <c:ptCount val="1"/>
              <c:pt idx="0">
                <c:v>18.02</c:v>
              </c:pt>
            </c:numLit>
          </c:val>
        </c:ser>
        <c:ser>
          <c:idx val="1"/>
          <c:order val="1"/>
          <c:tx>
            <c:v>米国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"/>
              <c:pt idx="0">
                <c:v>1995年</c:v>
              </c:pt>
            </c:strLit>
          </c:cat>
          <c:val>
            <c:numLit>
              <c:formatCode>General</c:formatCode>
              <c:ptCount val="1"/>
              <c:pt idx="0">
                <c:v>16.739999999999988</c:v>
              </c:pt>
            </c:numLit>
          </c:val>
        </c:ser>
        <c:ser>
          <c:idx val="2"/>
          <c:order val="2"/>
          <c:tx>
            <c:v>英国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Lit>
              <c:ptCount val="1"/>
              <c:pt idx="0">
                <c:v>1995年</c:v>
              </c:pt>
            </c:strLit>
          </c:cat>
          <c:val>
            <c:numLit>
              <c:formatCode>General</c:formatCode>
              <c:ptCount val="1"/>
              <c:pt idx="0">
                <c:v>17.29</c:v>
              </c:pt>
            </c:numLit>
          </c:val>
        </c:ser>
        <c:ser>
          <c:idx val="3"/>
          <c:order val="3"/>
          <c:tx>
            <c:v>フランス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cat>
            <c:strLit>
              <c:ptCount val="1"/>
              <c:pt idx="0">
                <c:v>1995年</c:v>
              </c:pt>
            </c:strLit>
          </c:cat>
          <c:val>
            <c:numLit>
              <c:formatCode>General</c:formatCode>
              <c:ptCount val="1"/>
              <c:pt idx="0">
                <c:v>17.14</c:v>
              </c:pt>
            </c:numLit>
          </c:val>
        </c:ser>
        <c:ser>
          <c:idx val="4"/>
          <c:order val="4"/>
          <c:tx>
            <c:v>ドイツ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strLit>
              <c:ptCount val="1"/>
              <c:pt idx="0">
                <c:v>1995年</c:v>
              </c:pt>
            </c:strLit>
          </c:cat>
          <c:val>
            <c:numLit>
              <c:formatCode>General</c:formatCode>
              <c:ptCount val="1"/>
              <c:pt idx="0">
                <c:v>17.07</c:v>
              </c:pt>
            </c:numLit>
          </c:val>
        </c:ser>
        <c:marker val="1"/>
        <c:axId val="244853760"/>
        <c:axId val="244864128"/>
      </c:lineChart>
      <c:catAx>
        <c:axId val="244853760"/>
        <c:scaling>
          <c:orientation val="minMax"/>
        </c:scaling>
        <c:axPos val="b"/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4864128"/>
        <c:crosses val="autoZero"/>
        <c:auto val="1"/>
        <c:lblAlgn val="ctr"/>
        <c:lblOffset val="100"/>
        <c:tickLblSkip val="1"/>
        <c:tickMarkSkip val="1"/>
      </c:catAx>
      <c:valAx>
        <c:axId val="24486412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485376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366" r="0.75000000000000366" t="1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/>
      <c:lineChart>
        <c:grouping val="standard"/>
        <c:ser>
          <c:idx val="0"/>
          <c:order val="0"/>
          <c:tx>
            <c:v>日本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Lit>
              <c:ptCount val="1"/>
              <c:pt idx="0">
                <c:v>1995年</c:v>
              </c:pt>
            </c:strLit>
          </c:cat>
          <c:val>
            <c:numLit>
              <c:formatCode>General</c:formatCode>
              <c:ptCount val="1"/>
              <c:pt idx="0">
                <c:v>18.02</c:v>
              </c:pt>
            </c:numLit>
          </c:val>
        </c:ser>
        <c:ser>
          <c:idx val="1"/>
          <c:order val="1"/>
          <c:tx>
            <c:v>米国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"/>
              <c:pt idx="0">
                <c:v>1995年</c:v>
              </c:pt>
            </c:strLit>
          </c:cat>
          <c:val>
            <c:numLit>
              <c:formatCode>General</c:formatCode>
              <c:ptCount val="1"/>
              <c:pt idx="0">
                <c:v>16.739999999999988</c:v>
              </c:pt>
            </c:numLit>
          </c:val>
        </c:ser>
        <c:ser>
          <c:idx val="2"/>
          <c:order val="2"/>
          <c:tx>
            <c:v>英国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Lit>
              <c:ptCount val="1"/>
              <c:pt idx="0">
                <c:v>1995年</c:v>
              </c:pt>
            </c:strLit>
          </c:cat>
          <c:val>
            <c:numLit>
              <c:formatCode>General</c:formatCode>
              <c:ptCount val="1"/>
              <c:pt idx="0">
                <c:v>17.29</c:v>
              </c:pt>
            </c:numLit>
          </c:val>
        </c:ser>
        <c:ser>
          <c:idx val="3"/>
          <c:order val="3"/>
          <c:tx>
            <c:v>フランス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cat>
            <c:strLit>
              <c:ptCount val="1"/>
              <c:pt idx="0">
                <c:v>1995年</c:v>
              </c:pt>
            </c:strLit>
          </c:cat>
          <c:val>
            <c:numLit>
              <c:formatCode>General</c:formatCode>
              <c:ptCount val="1"/>
              <c:pt idx="0">
                <c:v>17.14</c:v>
              </c:pt>
            </c:numLit>
          </c:val>
        </c:ser>
        <c:ser>
          <c:idx val="4"/>
          <c:order val="4"/>
          <c:tx>
            <c:v>ドイツ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strLit>
              <c:ptCount val="1"/>
              <c:pt idx="0">
                <c:v>1995年</c:v>
              </c:pt>
            </c:strLit>
          </c:cat>
          <c:val>
            <c:numLit>
              <c:formatCode>General</c:formatCode>
              <c:ptCount val="1"/>
              <c:pt idx="0">
                <c:v>17.07</c:v>
              </c:pt>
            </c:numLit>
          </c:val>
        </c:ser>
        <c:marker val="1"/>
        <c:axId val="244187136"/>
        <c:axId val="244188672"/>
      </c:lineChart>
      <c:catAx>
        <c:axId val="244187136"/>
        <c:scaling>
          <c:orientation val="minMax"/>
        </c:scaling>
        <c:axPos val="b"/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4188672"/>
        <c:crosses val="autoZero"/>
        <c:auto val="1"/>
        <c:lblAlgn val="ctr"/>
        <c:lblOffset val="100"/>
        <c:tickLblSkip val="1"/>
        <c:tickMarkSkip val="1"/>
      </c:catAx>
      <c:valAx>
        <c:axId val="24418867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41871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389" r="0.75000000000000389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4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19050</xdr:rowOff>
    </xdr:from>
    <xdr:to>
      <xdr:col>11</xdr:col>
      <xdr:colOff>457200</xdr:colOff>
      <xdr:row>21</xdr:row>
      <xdr:rowOff>47625</xdr:rowOff>
    </xdr:to>
    <xdr:grpSp>
      <xdr:nvGrpSpPr>
        <xdr:cNvPr id="34823" name="Group 7"/>
        <xdr:cNvGrpSpPr>
          <a:grpSpLocks/>
        </xdr:cNvGrpSpPr>
      </xdr:nvGrpSpPr>
      <xdr:grpSpPr bwMode="auto">
        <a:xfrm>
          <a:off x="9525" y="361950"/>
          <a:ext cx="7991475" cy="3286125"/>
          <a:chOff x="1" y="38"/>
          <a:chExt cx="839" cy="345"/>
        </a:xfrm>
      </xdr:grpSpPr>
      <xdr:graphicFrame macro="">
        <xdr:nvGraphicFramePr>
          <xdr:cNvPr id="34821" name="グラフ 2"/>
          <xdr:cNvGraphicFramePr>
            <a:graphicFrameLocks/>
          </xdr:cNvGraphicFramePr>
        </xdr:nvGraphicFramePr>
        <xdr:xfrm>
          <a:off x="1" y="38"/>
          <a:ext cx="424" cy="34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34822" name="グラフ 3"/>
          <xdr:cNvGraphicFramePr>
            <a:graphicFrameLocks/>
          </xdr:cNvGraphicFramePr>
        </xdr:nvGraphicFramePr>
        <xdr:xfrm>
          <a:off x="426" y="39"/>
          <a:ext cx="414" cy="334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</xdr:grp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0.10141</cdr:x>
      <cdr:y>0.0087</cdr:y>
    </cdr:from>
    <cdr:to>
      <cdr:x>0.36557</cdr:x>
      <cdr:y>0.06957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409567" y="28589"/>
          <a:ext cx="1066808" cy="2000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ja-JP" sz="1000">
              <a:latin typeface="ＭＳ Ｐゴシック" pitchFamily="50" charset="-128"/>
              <a:ea typeface="ＭＳ Ｐゴシック" pitchFamily="50" charset="-128"/>
            </a:rPr>
            <a:t>(</a:t>
          </a:r>
          <a:r>
            <a:rPr lang="ja-JP" altLang="en-US" sz="1000">
              <a:latin typeface="ＭＳ Ｐゴシック" pitchFamily="50" charset="-128"/>
              <a:ea typeface="ＭＳ Ｐゴシック" pitchFamily="50" charset="-128"/>
            </a:rPr>
            <a:t>米セント</a:t>
          </a:r>
          <a:r>
            <a:rPr lang="en-US" altLang="ja-JP" sz="1000">
              <a:latin typeface="ＭＳ Ｐゴシック" pitchFamily="50" charset="-128"/>
              <a:ea typeface="ＭＳ Ｐゴシック" pitchFamily="50" charset="-128"/>
            </a:rPr>
            <a:t>/kWh)</a:t>
          </a:r>
          <a:endParaRPr lang="ja-JP" altLang="en-US" sz="1000">
            <a:latin typeface="ＭＳ Ｐゴシック" pitchFamily="50" charset="-128"/>
            <a:ea typeface="ＭＳ Ｐゴシック" pitchFamily="50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0.08696</cdr:x>
      <cdr:y>0.00599</cdr:y>
    </cdr:from>
    <cdr:to>
      <cdr:x>0.35024</cdr:x>
      <cdr:y>0.08084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42900" y="19050"/>
          <a:ext cx="1038225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ja-JP" sz="1000">
              <a:latin typeface="ＭＳ Ｐゴシック" pitchFamily="50" charset="-128"/>
              <a:ea typeface="ＭＳ Ｐゴシック" pitchFamily="50" charset="-128"/>
            </a:rPr>
            <a:t>(</a:t>
          </a:r>
          <a:r>
            <a:rPr lang="ja-JP" altLang="en-US" sz="1000">
              <a:latin typeface="ＭＳ Ｐゴシック" pitchFamily="50" charset="-128"/>
              <a:ea typeface="ＭＳ Ｐゴシック" pitchFamily="50" charset="-128"/>
            </a:rPr>
            <a:t>米セント</a:t>
          </a:r>
          <a:r>
            <a:rPr lang="en-US" altLang="ja-JP" sz="1000">
              <a:latin typeface="ＭＳ Ｐゴシック" pitchFamily="50" charset="-128"/>
              <a:ea typeface="ＭＳ Ｐゴシック" pitchFamily="50" charset="-128"/>
            </a:rPr>
            <a:t>/kWh)</a:t>
          </a:r>
          <a:endParaRPr lang="ja-JP" altLang="en-US" sz="1000">
            <a:latin typeface="ＭＳ Ｐゴシック" pitchFamily="50" charset="-128"/>
            <a:ea typeface="ＭＳ Ｐゴシック" pitchFamily="50" charset="-128"/>
          </a:endParaRP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graphicFrame macro="">
      <xdr:nvGraphicFramePr>
        <xdr:cNvPr id="41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0</xdr:colOff>
      <xdr:row>14</xdr:row>
      <xdr:rowOff>0</xdr:rowOff>
    </xdr:from>
    <xdr:to>
      <xdr:col>7</xdr:col>
      <xdr:colOff>0</xdr:colOff>
      <xdr:row>14</xdr:row>
      <xdr:rowOff>0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0</xdr:colOff>
      <xdr:row>1</xdr:row>
      <xdr:rowOff>0</xdr:rowOff>
    </xdr:from>
    <xdr:to>
      <xdr:col>7</xdr:col>
      <xdr:colOff>0</xdr:colOff>
      <xdr:row>1</xdr:row>
      <xdr:rowOff>0</xdr:rowOff>
    </xdr:to>
    <xdr:graphicFrame macro="">
      <xdr:nvGraphicFramePr>
        <xdr:cNvPr id="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24"/>
  <sheetViews>
    <sheetView tabSelected="1" zoomScaleNormal="100" workbookViewId="0">
      <selection activeCell="D36" sqref="D35:D36"/>
    </sheetView>
  </sheetViews>
  <sheetFormatPr defaultRowHeight="13.5"/>
  <sheetData>
    <row r="1" spans="1:1">
      <c r="A1" s="38" t="s">
        <v>39</v>
      </c>
    </row>
    <row r="23" spans="1:1">
      <c r="A23" t="s">
        <v>33</v>
      </c>
    </row>
    <row r="24" spans="1:1">
      <c r="A24" s="13" t="s">
        <v>40</v>
      </c>
    </row>
  </sheetData>
  <phoneticPr fontId="2"/>
  <pageMargins left="0.7" right="0.7" top="0.75" bottom="0.75" header="0.3" footer="0.3"/>
  <pageSetup paperSize="9"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enableFormatConditionsCalculation="0">
    <tabColor indexed="13"/>
  </sheetPr>
  <dimension ref="B1:H106"/>
  <sheetViews>
    <sheetView zoomScale="115" zoomScaleNormal="115" workbookViewId="0">
      <selection activeCell="I16" sqref="I16"/>
    </sheetView>
  </sheetViews>
  <sheetFormatPr defaultRowHeight="13.5"/>
  <cols>
    <col min="1" max="1" width="2.75" style="1" customWidth="1"/>
    <col min="2" max="2" width="9" style="1"/>
    <col min="3" max="3" width="23.625" style="2" customWidth="1"/>
    <col min="4" max="4" width="9.25" style="2" bestFit="1" customWidth="1"/>
    <col min="5" max="6" width="9" style="2"/>
    <col min="7" max="7" width="9.25" style="1" bestFit="1" customWidth="1"/>
    <col min="8" max="16384" width="9" style="1"/>
  </cols>
  <sheetData>
    <row r="1" spans="2:8">
      <c r="B1" s="13" t="s">
        <v>39</v>
      </c>
    </row>
    <row r="2" spans="2:8">
      <c r="D2" s="11" t="s">
        <v>9</v>
      </c>
      <c r="E2" s="11" t="s">
        <v>9</v>
      </c>
      <c r="F2" s="11" t="s">
        <v>9</v>
      </c>
      <c r="G2" s="11" t="s">
        <v>9</v>
      </c>
      <c r="H2" s="9" t="s">
        <v>8</v>
      </c>
    </row>
    <row r="3" spans="2:8" ht="14.25">
      <c r="B3" s="3"/>
      <c r="C3" s="3"/>
      <c r="D3" s="4" t="s">
        <v>0</v>
      </c>
      <c r="E3" s="12" t="s">
        <v>28</v>
      </c>
      <c r="F3" s="12" t="s">
        <v>10</v>
      </c>
      <c r="G3" s="4" t="s">
        <v>16</v>
      </c>
      <c r="H3" s="21" t="s">
        <v>22</v>
      </c>
    </row>
    <row r="4" spans="2:8" ht="14.25">
      <c r="B4" s="5" t="s">
        <v>1</v>
      </c>
      <c r="C4" s="6" t="s">
        <v>7</v>
      </c>
      <c r="D4" s="33">
        <v>14.689256198347106</v>
      </c>
      <c r="E4" s="10">
        <v>6.9</v>
      </c>
      <c r="F4" s="10">
        <v>14.230769230769228</v>
      </c>
      <c r="G4" s="10">
        <v>8.5388026607538787</v>
      </c>
      <c r="H4" s="10">
        <v>7.7161862527716183</v>
      </c>
    </row>
    <row r="5" spans="2:8" ht="14.25">
      <c r="B5" s="7"/>
      <c r="C5" s="6" t="s">
        <v>5</v>
      </c>
      <c r="D5" s="33">
        <v>1.5099173553719007</v>
      </c>
      <c r="E5" s="10">
        <v>0</v>
      </c>
      <c r="F5" s="10">
        <v>0.38461538461538458</v>
      </c>
      <c r="G5" s="10">
        <v>2.4667405764966741</v>
      </c>
      <c r="H5" s="10">
        <v>6.7960088691795999</v>
      </c>
    </row>
    <row r="6" spans="2:8" ht="14.25">
      <c r="B6" s="7"/>
      <c r="C6" s="17" t="s">
        <v>17</v>
      </c>
      <c r="D6" s="34">
        <v>9.3209530126013984</v>
      </c>
      <c r="E6" s="19">
        <v>0</v>
      </c>
      <c r="F6" s="19">
        <v>2.6315789473684208</v>
      </c>
      <c r="G6" s="19">
        <v>22.413619421779</v>
      </c>
      <c r="H6" s="19">
        <v>46.829640947288013</v>
      </c>
    </row>
    <row r="7" spans="2:8" ht="14.25">
      <c r="B7" s="8"/>
      <c r="C7" s="6" t="s">
        <v>6</v>
      </c>
      <c r="D7" s="35">
        <v>16.199173553719</v>
      </c>
      <c r="E7" s="32">
        <v>6.9</v>
      </c>
      <c r="F7" s="15">
        <v>14.615384615384613</v>
      </c>
      <c r="G7" s="15">
        <v>11.005543237250553</v>
      </c>
      <c r="H7" s="15">
        <v>14.512195121951219</v>
      </c>
    </row>
    <row r="8" spans="2:8" ht="14.25">
      <c r="B8" s="5" t="s">
        <v>2</v>
      </c>
      <c r="C8" s="6" t="s">
        <v>7</v>
      </c>
      <c r="D8" s="33">
        <v>20.5347107438017</v>
      </c>
      <c r="E8" s="10">
        <v>12.67</v>
      </c>
      <c r="F8" s="10">
        <v>22.584615384615386</v>
      </c>
      <c r="G8" s="10">
        <v>11.921286031042127</v>
      </c>
      <c r="H8" s="10">
        <v>15.842572062084258</v>
      </c>
    </row>
    <row r="9" spans="2:8" ht="14.25">
      <c r="B9" s="7"/>
      <c r="C9" s="6" t="s">
        <v>5</v>
      </c>
      <c r="D9" s="33">
        <v>1.9776859504132234</v>
      </c>
      <c r="E9" s="10">
        <v>0</v>
      </c>
      <c r="F9" s="10">
        <v>1.1230769230769231</v>
      </c>
      <c r="G9" s="10">
        <v>6.2172949002217299</v>
      </c>
      <c r="H9" s="10">
        <v>16.851441241685102</v>
      </c>
    </row>
    <row r="10" spans="2:8" ht="14.25">
      <c r="B10" s="7"/>
      <c r="C10" s="6" t="s">
        <v>17</v>
      </c>
      <c r="D10" s="34">
        <v>8.7848751835535985</v>
      </c>
      <c r="E10" s="20">
        <v>0</v>
      </c>
      <c r="F10" s="20">
        <v>4.7371836469824782</v>
      </c>
      <c r="G10" s="20">
        <v>34.276633457612611</v>
      </c>
      <c r="H10" s="20">
        <v>51.542895896914203</v>
      </c>
    </row>
    <row r="11" spans="2:8" ht="14.25">
      <c r="B11" s="8"/>
      <c r="C11" s="6" t="s">
        <v>6</v>
      </c>
      <c r="D11" s="35">
        <v>22.512396694214878</v>
      </c>
      <c r="E11" s="15">
        <v>12.67</v>
      </c>
      <c r="F11" s="15">
        <v>23.707692307692309</v>
      </c>
      <c r="G11" s="15">
        <v>18.138580931263856</v>
      </c>
      <c r="H11" s="15">
        <v>32.694013303769395</v>
      </c>
    </row>
    <row r="12" spans="2:8">
      <c r="G12" s="2"/>
      <c r="H12" s="2"/>
    </row>
    <row r="13" spans="2:8">
      <c r="B13" s="13" t="s">
        <v>34</v>
      </c>
      <c r="G13" s="2"/>
      <c r="H13" s="2"/>
    </row>
    <row r="14" spans="2:8">
      <c r="B14" s="13" t="s">
        <v>41</v>
      </c>
    </row>
    <row r="15" spans="2:8">
      <c r="B15" s="13" t="s">
        <v>36</v>
      </c>
    </row>
    <row r="16" spans="2:8">
      <c r="B16" s="13"/>
    </row>
    <row r="17" spans="2:8">
      <c r="B17" s="13" t="s">
        <v>38</v>
      </c>
    </row>
    <row r="18" spans="2:8">
      <c r="B18" s="13"/>
    </row>
    <row r="19" spans="2:8" ht="14.25">
      <c r="B19" s="3"/>
      <c r="C19" s="3"/>
      <c r="D19" s="4" t="s">
        <v>0</v>
      </c>
      <c r="E19" s="12" t="s">
        <v>28</v>
      </c>
      <c r="F19" s="12" t="s">
        <v>10</v>
      </c>
      <c r="G19" s="4" t="s">
        <v>16</v>
      </c>
      <c r="H19" s="21" t="s">
        <v>22</v>
      </c>
    </row>
    <row r="20" spans="2:8" ht="14.25">
      <c r="B20" s="5" t="s">
        <v>1</v>
      </c>
      <c r="C20" s="6" t="s">
        <v>7</v>
      </c>
      <c r="D20" s="24">
        <v>17.182805857345301</v>
      </c>
      <c r="E20" s="10">
        <v>7.0099999999999989</v>
      </c>
      <c r="F20" s="10">
        <v>15.041186161449753</v>
      </c>
      <c r="G20" s="10">
        <v>9.9867374005305045</v>
      </c>
      <c r="H20" s="10">
        <v>9.5092838196286475</v>
      </c>
    </row>
    <row r="21" spans="2:8" ht="14.25">
      <c r="B21" s="7"/>
      <c r="C21" s="6" t="s">
        <v>5</v>
      </c>
      <c r="D21" s="24">
        <v>1.6364699999999996</v>
      </c>
      <c r="E21" s="10">
        <v>0</v>
      </c>
      <c r="F21" s="10">
        <v>0.40118000000000004</v>
      </c>
      <c r="G21" s="10">
        <v>2.6082000000000001</v>
      </c>
      <c r="H21" s="10">
        <v>8.4044800000000013</v>
      </c>
    </row>
    <row r="22" spans="2:8" ht="14.25">
      <c r="B22" s="7"/>
      <c r="C22" s="17" t="s">
        <v>17</v>
      </c>
      <c r="D22" s="25">
        <v>8.6999999999999993</v>
      </c>
      <c r="E22" s="19">
        <v>0</v>
      </c>
      <c r="F22" s="19">
        <v>2.6</v>
      </c>
      <c r="G22" s="19">
        <v>20.7</v>
      </c>
      <c r="H22" s="19">
        <v>46.9</v>
      </c>
    </row>
    <row r="23" spans="2:8" ht="14.25">
      <c r="B23" s="8"/>
      <c r="C23" s="6" t="s">
        <v>6</v>
      </c>
      <c r="D23" s="26">
        <v>18.809999999999999</v>
      </c>
      <c r="E23" s="15">
        <v>7.0099999999999989</v>
      </c>
      <c r="F23" s="15">
        <v>15.43</v>
      </c>
      <c r="G23" s="15">
        <v>12.6</v>
      </c>
      <c r="H23" s="15">
        <v>17.920000000000002</v>
      </c>
    </row>
    <row r="24" spans="2:8" ht="14.25">
      <c r="B24" s="5" t="s">
        <v>2</v>
      </c>
      <c r="C24" s="6" t="s">
        <v>7</v>
      </c>
      <c r="D24" s="24">
        <v>23.301842229570145</v>
      </c>
      <c r="E24" s="10">
        <v>12.5</v>
      </c>
      <c r="F24" s="10">
        <v>24.415156507413506</v>
      </c>
      <c r="G24" s="10">
        <v>13.844827586206895</v>
      </c>
      <c r="H24" s="10">
        <v>19.071618037135281</v>
      </c>
    </row>
    <row r="25" spans="2:8" ht="14.25">
      <c r="B25" s="7"/>
      <c r="C25" s="6" t="s">
        <v>5</v>
      </c>
      <c r="D25" s="24">
        <v>2.0263999999999998</v>
      </c>
      <c r="E25" s="10">
        <v>0</v>
      </c>
      <c r="F25" s="10">
        <v>1.22976</v>
      </c>
      <c r="G25" s="10">
        <v>6.8550100000000009</v>
      </c>
      <c r="H25" s="10">
        <v>20.426669999999998</v>
      </c>
    </row>
    <row r="26" spans="2:8" ht="14.25">
      <c r="B26" s="7"/>
      <c r="C26" s="6" t="s">
        <v>17</v>
      </c>
      <c r="D26" s="27">
        <v>8</v>
      </c>
      <c r="E26" s="20">
        <v>0</v>
      </c>
      <c r="F26" s="20">
        <v>4.8</v>
      </c>
      <c r="G26" s="20">
        <v>33.1</v>
      </c>
      <c r="H26" s="20">
        <v>51.7</v>
      </c>
    </row>
    <row r="27" spans="2:8" ht="14.25">
      <c r="B27" s="8"/>
      <c r="C27" s="6" t="s">
        <v>6</v>
      </c>
      <c r="D27" s="26">
        <v>25.33</v>
      </c>
      <c r="E27" s="15">
        <v>12.5</v>
      </c>
      <c r="F27" s="15">
        <v>25.62</v>
      </c>
      <c r="G27" s="15">
        <v>20.71</v>
      </c>
      <c r="H27" s="15">
        <v>39.51</v>
      </c>
    </row>
    <row r="28" spans="2:8">
      <c r="G28" s="2"/>
      <c r="H28" s="2"/>
    </row>
    <row r="29" spans="2:8">
      <c r="B29" s="13" t="s">
        <v>34</v>
      </c>
      <c r="G29" s="2"/>
      <c r="H29" s="2"/>
    </row>
    <row r="30" spans="2:8">
      <c r="B30" s="13" t="s">
        <v>37</v>
      </c>
    </row>
    <row r="31" spans="2:8">
      <c r="B31" s="13" t="s">
        <v>36</v>
      </c>
    </row>
    <row r="34" spans="2:8">
      <c r="B34" s="13" t="s">
        <v>23</v>
      </c>
    </row>
    <row r="35" spans="2:8">
      <c r="D35" s="11" t="s">
        <v>9</v>
      </c>
      <c r="E35" s="11" t="s">
        <v>9</v>
      </c>
      <c r="F35" s="11" t="s">
        <v>9</v>
      </c>
      <c r="G35" s="11" t="s">
        <v>9</v>
      </c>
      <c r="H35" s="9" t="s">
        <v>8</v>
      </c>
    </row>
    <row r="36" spans="2:8" ht="14.25">
      <c r="B36" s="3"/>
      <c r="C36" s="3"/>
      <c r="D36" s="4" t="s">
        <v>0</v>
      </c>
      <c r="E36" s="12" t="s">
        <v>28</v>
      </c>
      <c r="F36" s="12" t="s">
        <v>10</v>
      </c>
      <c r="G36" s="4" t="s">
        <v>16</v>
      </c>
      <c r="H36" s="21" t="s">
        <v>22</v>
      </c>
    </row>
    <row r="37" spans="2:8" ht="14.25">
      <c r="B37" s="5" t="s">
        <v>1</v>
      </c>
      <c r="C37" s="6" t="s">
        <v>7</v>
      </c>
      <c r="D37" s="24">
        <v>15.801026225769668</v>
      </c>
      <c r="E37" s="10">
        <v>6.8199999999999994</v>
      </c>
      <c r="F37" s="10">
        <v>14.273927392739271</v>
      </c>
      <c r="G37" s="10">
        <v>10.335106382978724</v>
      </c>
      <c r="H37" s="10">
        <v>10.305851063829788</v>
      </c>
    </row>
    <row r="38" spans="2:8" ht="14.25">
      <c r="B38" s="7"/>
      <c r="C38" s="6" t="s">
        <v>5</v>
      </c>
      <c r="D38" s="24">
        <v>1.1640060813378945</v>
      </c>
      <c r="E38" s="10">
        <v>0</v>
      </c>
      <c r="F38" s="10">
        <v>0.41254125412541259</v>
      </c>
      <c r="G38" s="10">
        <v>2.2885638297872339</v>
      </c>
      <c r="H38" s="10">
        <v>6.6622340425531918</v>
      </c>
    </row>
    <row r="39" spans="2:8" ht="14.25">
      <c r="B39" s="7"/>
      <c r="C39" s="17" t="s">
        <v>17</v>
      </c>
      <c r="D39" s="25">
        <v>6.5192163614555829E-3</v>
      </c>
      <c r="E39" s="19">
        <v>0</v>
      </c>
      <c r="F39" s="19">
        <v>0.46405090452802311</v>
      </c>
      <c r="G39" s="19">
        <v>2.4107909299349348</v>
      </c>
      <c r="H39" s="19">
        <v>5.2211865537250723</v>
      </c>
    </row>
    <row r="40" spans="2:8" ht="14.25">
      <c r="B40" s="8"/>
      <c r="C40" s="6" t="s">
        <v>6</v>
      </c>
      <c r="D40" s="26">
        <v>16.965982516153556</v>
      </c>
      <c r="E40" s="15">
        <v>6.8199999999999994</v>
      </c>
      <c r="F40" s="15">
        <v>14.669966996699671</v>
      </c>
      <c r="G40" s="15">
        <v>12.623670212765958</v>
      </c>
      <c r="H40" s="15">
        <v>16.968085106382976</v>
      </c>
    </row>
    <row r="41" spans="2:8" ht="14.25">
      <c r="B41" s="5" t="s">
        <v>2</v>
      </c>
      <c r="C41" s="6" t="s">
        <v>7</v>
      </c>
      <c r="D41" s="24">
        <v>22.09996199163816</v>
      </c>
      <c r="E41" s="10">
        <v>12.120000000000001</v>
      </c>
      <c r="F41" s="10">
        <v>23.118811881188119</v>
      </c>
      <c r="G41" s="10">
        <v>13.166223404255319</v>
      </c>
      <c r="H41" s="10">
        <v>19.827127659574469</v>
      </c>
    </row>
    <row r="42" spans="2:8" ht="14.25">
      <c r="B42" s="7"/>
      <c r="C42" s="6" t="s">
        <v>5</v>
      </c>
      <c r="D42" s="24">
        <v>1.4794754846066136</v>
      </c>
      <c r="E42" s="10">
        <v>0</v>
      </c>
      <c r="F42" s="10">
        <v>1.1551155115511551</v>
      </c>
      <c r="G42" s="10">
        <v>6.2034574468085104</v>
      </c>
      <c r="H42" s="10">
        <v>19.002659574468087</v>
      </c>
    </row>
    <row r="43" spans="2:8" ht="14.25">
      <c r="B43" s="7"/>
      <c r="C43" s="6" t="s">
        <v>17</v>
      </c>
      <c r="D43" s="27">
        <v>5.9620208930349127E-3</v>
      </c>
      <c r="E43" s="20">
        <v>0</v>
      </c>
      <c r="F43" s="20">
        <v>0.78525867542566619</v>
      </c>
      <c r="G43" s="20">
        <v>4.2588613530197108</v>
      </c>
      <c r="H43" s="20">
        <v>6.5077601282424959</v>
      </c>
    </row>
    <row r="44" spans="2:8" ht="14.25">
      <c r="B44" s="8"/>
      <c r="C44" s="6" t="s">
        <v>6</v>
      </c>
      <c r="D44" s="26">
        <v>23.579437476244774</v>
      </c>
      <c r="E44" s="15">
        <v>12.120000000000001</v>
      </c>
      <c r="F44" s="15">
        <v>24.273927392739271</v>
      </c>
      <c r="G44" s="15">
        <v>19.36968085106383</v>
      </c>
      <c r="H44" s="15">
        <v>38.829787234042556</v>
      </c>
    </row>
    <row r="46" spans="2:8">
      <c r="B46" s="13" t="s">
        <v>34</v>
      </c>
    </row>
    <row r="47" spans="2:8">
      <c r="B47" s="13" t="s">
        <v>35</v>
      </c>
    </row>
    <row r="48" spans="2:8">
      <c r="B48" s="14" t="s">
        <v>18</v>
      </c>
    </row>
    <row r="50" spans="2:8">
      <c r="B50" s="13" t="s">
        <v>19</v>
      </c>
    </row>
    <row r="51" spans="2:8">
      <c r="D51" s="11" t="s">
        <v>9</v>
      </c>
      <c r="E51" s="11" t="s">
        <v>9</v>
      </c>
      <c r="F51" s="11" t="s">
        <v>9</v>
      </c>
      <c r="G51" s="11" t="s">
        <v>9</v>
      </c>
      <c r="H51" s="9" t="s">
        <v>8</v>
      </c>
    </row>
    <row r="52" spans="2:8" ht="14.25">
      <c r="B52" s="3"/>
      <c r="C52" s="3"/>
      <c r="D52" s="4" t="s">
        <v>0</v>
      </c>
      <c r="E52" s="4" t="s">
        <v>14</v>
      </c>
      <c r="F52" s="12" t="s">
        <v>21</v>
      </c>
      <c r="G52" s="4" t="s">
        <v>16</v>
      </c>
      <c r="H52" s="21" t="s">
        <v>22</v>
      </c>
    </row>
    <row r="53" spans="2:8" ht="14.25">
      <c r="B53" s="5" t="s">
        <v>1</v>
      </c>
      <c r="C53" s="6" t="s">
        <v>7</v>
      </c>
      <c r="D53" s="10">
        <v>18.0032</v>
      </c>
      <c r="E53" s="10">
        <v>6.7</v>
      </c>
      <c r="F53" s="10">
        <v>12.9846</v>
      </c>
      <c r="G53" s="10">
        <v>9.8251999999999988</v>
      </c>
      <c r="H53" s="10">
        <v>10.0128</v>
      </c>
    </row>
    <row r="54" spans="2:8" ht="14.25">
      <c r="B54" s="7"/>
      <c r="C54" s="6" t="s">
        <v>5</v>
      </c>
      <c r="D54" s="10">
        <v>1.3968</v>
      </c>
      <c r="E54" s="10">
        <v>0</v>
      </c>
      <c r="F54" s="10">
        <v>0.41539999999999999</v>
      </c>
      <c r="G54" s="10">
        <v>1.7747999999999999</v>
      </c>
      <c r="H54" s="10">
        <v>4.8872</v>
      </c>
    </row>
    <row r="55" spans="2:8" ht="14.25">
      <c r="B55" s="7"/>
      <c r="C55" s="17" t="s">
        <v>17</v>
      </c>
      <c r="D55" s="19">
        <v>7.2</v>
      </c>
      <c r="E55" s="19">
        <v>0</v>
      </c>
      <c r="F55" s="19">
        <v>3.1</v>
      </c>
      <c r="G55" s="19">
        <v>15.3</v>
      </c>
      <c r="H55" s="19">
        <v>32.799999999999997</v>
      </c>
    </row>
    <row r="56" spans="2:8" ht="14.25">
      <c r="B56" s="8"/>
      <c r="C56" s="6" t="s">
        <v>6</v>
      </c>
      <c r="D56" s="15">
        <v>19.399999999999999</v>
      </c>
      <c r="E56" s="15">
        <v>6.7</v>
      </c>
      <c r="F56" s="15">
        <v>13.4</v>
      </c>
      <c r="G56" s="15">
        <v>11.6</v>
      </c>
      <c r="H56" s="15">
        <v>14.9</v>
      </c>
    </row>
    <row r="57" spans="2:8" ht="14.25">
      <c r="B57" s="5" t="s">
        <v>2</v>
      </c>
      <c r="C57" s="6" t="s">
        <v>7</v>
      </c>
      <c r="D57" s="10">
        <v>25.8995</v>
      </c>
      <c r="E57" s="10">
        <v>11.9</v>
      </c>
      <c r="F57" s="10">
        <v>20.563200000000002</v>
      </c>
      <c r="G57" s="10">
        <v>12.215</v>
      </c>
      <c r="H57" s="10">
        <v>18.475499999999997</v>
      </c>
    </row>
    <row r="58" spans="2:8" ht="14.25">
      <c r="B58" s="7"/>
      <c r="C58" s="6" t="s">
        <v>5</v>
      </c>
      <c r="D58" s="10">
        <v>1.8004999999999998</v>
      </c>
      <c r="E58" s="10">
        <v>0</v>
      </c>
      <c r="F58" s="10">
        <v>1.0368000000000002</v>
      </c>
      <c r="G58" s="10">
        <v>5.2850000000000001</v>
      </c>
      <c r="H58" s="10">
        <v>15.4245</v>
      </c>
    </row>
    <row r="59" spans="2:8" ht="14.25">
      <c r="B59" s="7"/>
      <c r="C59" s="6" t="s">
        <v>17</v>
      </c>
      <c r="D59" s="20">
        <v>6.5</v>
      </c>
      <c r="E59" s="20">
        <v>0</v>
      </c>
      <c r="F59" s="20">
        <v>4.8</v>
      </c>
      <c r="G59" s="20">
        <v>30.2</v>
      </c>
      <c r="H59" s="20">
        <v>45.5</v>
      </c>
    </row>
    <row r="60" spans="2:8" ht="14.25">
      <c r="B60" s="8"/>
      <c r="C60" s="6" t="s">
        <v>6</v>
      </c>
      <c r="D60" s="15">
        <v>27.7</v>
      </c>
      <c r="E60" s="15">
        <v>11.9</v>
      </c>
      <c r="F60" s="15">
        <v>21.6</v>
      </c>
      <c r="G60" s="15">
        <v>17.5</v>
      </c>
      <c r="H60" s="15">
        <v>33.9</v>
      </c>
    </row>
    <row r="62" spans="2:8">
      <c r="B62" s="1" t="s">
        <v>11</v>
      </c>
    </row>
    <row r="63" spans="2:8">
      <c r="B63" s="13" t="s">
        <v>32</v>
      </c>
    </row>
    <row r="64" spans="2:8">
      <c r="B64" s="14" t="s">
        <v>18</v>
      </c>
    </row>
    <row r="65" spans="2:8">
      <c r="B65" s="14"/>
    </row>
    <row r="66" spans="2:8">
      <c r="B66" s="13" t="s">
        <v>20</v>
      </c>
      <c r="H66" s="22"/>
    </row>
    <row r="67" spans="2:8">
      <c r="D67" s="11" t="s">
        <v>9</v>
      </c>
      <c r="E67" s="11" t="s">
        <v>9</v>
      </c>
      <c r="F67" s="11" t="s">
        <v>9</v>
      </c>
      <c r="G67" s="11" t="s">
        <v>9</v>
      </c>
      <c r="H67" s="9" t="s">
        <v>8</v>
      </c>
    </row>
    <row r="68" spans="2:8" ht="14.25">
      <c r="B68" s="3"/>
      <c r="C68" s="3"/>
      <c r="D68" s="4" t="s">
        <v>0</v>
      </c>
      <c r="E68" s="4" t="s">
        <v>14</v>
      </c>
      <c r="F68" s="12" t="s">
        <v>15</v>
      </c>
      <c r="G68" s="4" t="s">
        <v>16</v>
      </c>
      <c r="H68" s="21" t="s">
        <v>22</v>
      </c>
    </row>
    <row r="69" spans="2:8" ht="14.25">
      <c r="B69" s="5" t="s">
        <v>1</v>
      </c>
      <c r="C69" s="6" t="s">
        <v>7</v>
      </c>
      <c r="D69" s="10">
        <v>16.575399999999998</v>
      </c>
      <c r="E69" s="10">
        <v>6.8</v>
      </c>
      <c r="F69" s="10">
        <v>12.31958</v>
      </c>
      <c r="G69" s="10">
        <v>10.46115</v>
      </c>
      <c r="H69" s="10">
        <v>11.084199999999999</v>
      </c>
    </row>
    <row r="70" spans="2:8" ht="14.25">
      <c r="B70" s="7"/>
      <c r="C70" s="6" t="s">
        <v>5</v>
      </c>
      <c r="D70" s="10">
        <v>1.3246</v>
      </c>
      <c r="E70" s="10">
        <v>0</v>
      </c>
      <c r="F70" s="10">
        <v>0.42042000000000002</v>
      </c>
      <c r="G70" s="10">
        <v>1.6888500000000002</v>
      </c>
      <c r="H70" s="10">
        <v>4.6158000000000001</v>
      </c>
    </row>
    <row r="71" spans="2:8" ht="14.25">
      <c r="B71" s="7"/>
      <c r="C71" s="17" t="s">
        <v>17</v>
      </c>
      <c r="D71" s="18">
        <v>7.4</v>
      </c>
      <c r="E71" s="18">
        <v>0</v>
      </c>
      <c r="F71" s="18">
        <v>3.3</v>
      </c>
      <c r="G71" s="18">
        <v>13.9</v>
      </c>
      <c r="H71" s="18">
        <v>29.4</v>
      </c>
    </row>
    <row r="72" spans="2:8" ht="14.25">
      <c r="B72" s="8"/>
      <c r="C72" s="6" t="s">
        <v>6</v>
      </c>
      <c r="D72" s="15">
        <v>17.899999999999999</v>
      </c>
      <c r="E72" s="15">
        <v>6.8</v>
      </c>
      <c r="F72" s="15">
        <v>12.74</v>
      </c>
      <c r="G72" s="15">
        <v>12.15</v>
      </c>
      <c r="H72" s="15">
        <v>15.7</v>
      </c>
    </row>
    <row r="73" spans="2:8" ht="14.25">
      <c r="B73" s="5" t="s">
        <v>2</v>
      </c>
      <c r="C73" s="6" t="s">
        <v>7</v>
      </c>
      <c r="D73" s="10">
        <v>24.36806</v>
      </c>
      <c r="E73" s="10">
        <v>11.78</v>
      </c>
      <c r="F73" s="10">
        <v>20.10624</v>
      </c>
      <c r="G73" s="10">
        <v>13.20926</v>
      </c>
      <c r="H73" s="10">
        <v>19.500800000000002</v>
      </c>
    </row>
    <row r="74" spans="2:8" ht="14.25">
      <c r="B74" s="7"/>
      <c r="C74" s="6" t="s">
        <v>5</v>
      </c>
      <c r="D74" s="10">
        <v>1.7219399999999998</v>
      </c>
      <c r="E74" s="10">
        <v>0</v>
      </c>
      <c r="F74" s="10">
        <v>1.01376</v>
      </c>
      <c r="G74" s="10">
        <v>5.5007399999999995</v>
      </c>
      <c r="H74" s="10">
        <v>15.699200000000001</v>
      </c>
    </row>
    <row r="75" spans="2:8" ht="14.25">
      <c r="B75" s="7"/>
      <c r="C75" s="6" t="s">
        <v>17</v>
      </c>
      <c r="D75" s="10">
        <v>6.6</v>
      </c>
      <c r="E75" s="10">
        <v>0</v>
      </c>
      <c r="F75" s="10">
        <v>4.8</v>
      </c>
      <c r="G75" s="10">
        <v>29.4</v>
      </c>
      <c r="H75" s="10">
        <v>44.6</v>
      </c>
    </row>
    <row r="76" spans="2:8" ht="14.25">
      <c r="B76" s="8"/>
      <c r="C76" s="6" t="s">
        <v>6</v>
      </c>
      <c r="D76" s="15">
        <v>26.09</v>
      </c>
      <c r="E76" s="15">
        <v>11.78</v>
      </c>
      <c r="F76" s="15">
        <v>21.12</v>
      </c>
      <c r="G76" s="15">
        <v>18.71</v>
      </c>
      <c r="H76" s="15">
        <v>35.200000000000003</v>
      </c>
    </row>
    <row r="77" spans="2:8">
      <c r="H77" s="22"/>
    </row>
    <row r="78" spans="2:8">
      <c r="B78" s="1" t="s">
        <v>11</v>
      </c>
      <c r="H78" s="22"/>
    </row>
    <row r="79" spans="2:8">
      <c r="B79" s="13" t="s">
        <v>29</v>
      </c>
    </row>
    <row r="80" spans="2:8">
      <c r="B80" s="14" t="s">
        <v>18</v>
      </c>
    </row>
    <row r="81" spans="2:8">
      <c r="B81" s="14"/>
    </row>
    <row r="82" spans="2:8">
      <c r="B82" s="13" t="s">
        <v>13</v>
      </c>
    </row>
    <row r="83" spans="2:8">
      <c r="D83" s="11" t="s">
        <v>9</v>
      </c>
      <c r="E83" s="11" t="s">
        <v>9</v>
      </c>
      <c r="F83" s="11" t="s">
        <v>9</v>
      </c>
      <c r="G83" s="11" t="s">
        <v>9</v>
      </c>
    </row>
    <row r="84" spans="2:8" ht="14.25">
      <c r="B84" s="3"/>
      <c r="C84" s="3"/>
      <c r="D84" s="4" t="s">
        <v>0</v>
      </c>
      <c r="E84" s="4" t="s">
        <v>14</v>
      </c>
      <c r="F84" s="12" t="s">
        <v>15</v>
      </c>
      <c r="G84" s="4" t="s">
        <v>16</v>
      </c>
      <c r="H84" s="21" t="s">
        <v>22</v>
      </c>
    </row>
    <row r="85" spans="2:8" ht="14.25">
      <c r="B85" s="5" t="s">
        <v>1</v>
      </c>
      <c r="C85" s="6" t="s">
        <v>7</v>
      </c>
      <c r="D85" s="16">
        <v>14.3</v>
      </c>
      <c r="E85" s="16">
        <v>6.8</v>
      </c>
      <c r="F85" s="16">
        <v>11.7</v>
      </c>
      <c r="G85" s="16">
        <v>9.5</v>
      </c>
      <c r="H85" s="16">
        <v>10.5</v>
      </c>
    </row>
    <row r="86" spans="2:8" ht="14.25">
      <c r="B86" s="7"/>
      <c r="C86" s="6" t="s">
        <v>5</v>
      </c>
      <c r="D86" s="16">
        <v>1.1000000000000001</v>
      </c>
      <c r="E86" s="16">
        <v>0</v>
      </c>
      <c r="F86" s="16">
        <v>0.4</v>
      </c>
      <c r="G86" s="16">
        <v>1.2</v>
      </c>
      <c r="H86" s="16">
        <v>3.1</v>
      </c>
    </row>
    <row r="87" spans="2:8" ht="14.25">
      <c r="B87" s="8"/>
      <c r="C87" s="6" t="s">
        <v>6</v>
      </c>
      <c r="D87" s="16">
        <v>15.4</v>
      </c>
      <c r="E87" s="16">
        <v>6.8</v>
      </c>
      <c r="F87" s="16">
        <v>12.1</v>
      </c>
      <c r="G87" s="16">
        <v>10.7</v>
      </c>
      <c r="H87" s="16">
        <v>13.6</v>
      </c>
    </row>
    <row r="88" spans="2:8" ht="14.25">
      <c r="B88" s="5" t="s">
        <v>2</v>
      </c>
      <c r="C88" s="6" t="s">
        <v>7</v>
      </c>
      <c r="D88" s="16">
        <v>21.7</v>
      </c>
      <c r="E88" s="16">
        <v>11.6</v>
      </c>
      <c r="F88" s="16">
        <v>17.600000000000001</v>
      </c>
      <c r="G88" s="16">
        <v>12.1</v>
      </c>
      <c r="H88" s="16">
        <v>18.2</v>
      </c>
    </row>
    <row r="89" spans="2:8" ht="14.25">
      <c r="B89" s="7"/>
      <c r="C89" s="6" t="s">
        <v>5</v>
      </c>
      <c r="D89" s="16">
        <v>1.5</v>
      </c>
      <c r="E89" s="16">
        <v>0</v>
      </c>
      <c r="F89" s="16">
        <v>0.79999999999999716</v>
      </c>
      <c r="G89" s="16">
        <v>4.4000000000000004</v>
      </c>
      <c r="H89" s="16">
        <v>13.7</v>
      </c>
    </row>
    <row r="90" spans="2:8" ht="14.25">
      <c r="B90" s="8"/>
      <c r="C90" s="6" t="s">
        <v>6</v>
      </c>
      <c r="D90" s="16">
        <v>23.2</v>
      </c>
      <c r="E90" s="16">
        <v>11.6</v>
      </c>
      <c r="F90" s="16">
        <v>18.399999999999999</v>
      </c>
      <c r="G90" s="16">
        <v>16.5</v>
      </c>
      <c r="H90" s="16">
        <v>31.9</v>
      </c>
    </row>
    <row r="91" spans="2:8">
      <c r="B91" s="14"/>
      <c r="H91" s="22"/>
    </row>
    <row r="92" spans="2:8">
      <c r="B92" s="1" t="s">
        <v>11</v>
      </c>
      <c r="H92" s="22"/>
    </row>
    <row r="93" spans="2:8">
      <c r="B93" s="13" t="s">
        <v>30</v>
      </c>
      <c r="H93" s="22"/>
    </row>
    <row r="94" spans="2:8">
      <c r="B94" s="14"/>
      <c r="H94" s="22"/>
    </row>
    <row r="95" spans="2:8">
      <c r="B95" s="13" t="s">
        <v>12</v>
      </c>
      <c r="H95" s="22"/>
    </row>
    <row r="96" spans="2:8">
      <c r="D96" s="11" t="s">
        <v>9</v>
      </c>
      <c r="E96" s="11" t="s">
        <v>9</v>
      </c>
      <c r="F96" s="11" t="s">
        <v>9</v>
      </c>
      <c r="G96" s="11" t="s">
        <v>9</v>
      </c>
      <c r="H96" s="22"/>
    </row>
    <row r="97" spans="2:8" ht="14.25">
      <c r="B97" s="3"/>
      <c r="C97" s="3"/>
      <c r="D97" s="4" t="s">
        <v>0</v>
      </c>
      <c r="E97" s="4" t="s">
        <v>3</v>
      </c>
      <c r="F97" s="12" t="s">
        <v>10</v>
      </c>
      <c r="G97" s="4" t="s">
        <v>4</v>
      </c>
      <c r="H97" s="21" t="s">
        <v>22</v>
      </c>
    </row>
    <row r="98" spans="2:8" ht="14.25">
      <c r="B98" s="5" t="s">
        <v>1</v>
      </c>
      <c r="C98" s="6" t="s">
        <v>7</v>
      </c>
      <c r="D98" s="10">
        <v>14.630445004915998</v>
      </c>
      <c r="E98" s="10">
        <v>6.84</v>
      </c>
      <c r="F98" s="10">
        <v>13.010920436817472</v>
      </c>
      <c r="G98" s="10">
        <v>9.5833333333333339</v>
      </c>
      <c r="H98" s="10">
        <v>11.7</v>
      </c>
    </row>
    <row r="99" spans="2:8" ht="14.25">
      <c r="B99" s="7"/>
      <c r="C99" s="6" t="s">
        <v>5</v>
      </c>
      <c r="D99" s="10">
        <v>1.1541914247851921</v>
      </c>
      <c r="E99" s="10">
        <v>0</v>
      </c>
      <c r="F99" s="10">
        <v>0.49921996879875197</v>
      </c>
      <c r="G99" s="10">
        <v>1.0972222222222223</v>
      </c>
      <c r="H99" s="10">
        <v>2.2999999999999998</v>
      </c>
    </row>
    <row r="100" spans="2:8" ht="14.25">
      <c r="B100" s="8"/>
      <c r="C100" s="6" t="s">
        <v>6</v>
      </c>
      <c r="D100" s="10">
        <v>15.773949472064292</v>
      </c>
      <c r="E100" s="10">
        <v>6.84</v>
      </c>
      <c r="F100" s="10">
        <v>13.510140405616225</v>
      </c>
      <c r="G100" s="10">
        <v>10.666666666666666</v>
      </c>
      <c r="H100" s="10">
        <v>14</v>
      </c>
    </row>
    <row r="101" spans="2:8" ht="14.25">
      <c r="B101" s="5" t="s">
        <v>2</v>
      </c>
      <c r="C101" s="6" t="s">
        <v>7</v>
      </c>
      <c r="D101" s="10">
        <v>21.277732655067755</v>
      </c>
      <c r="E101" s="10">
        <v>11.55</v>
      </c>
      <c r="F101" s="10">
        <v>19.625585023400934</v>
      </c>
      <c r="G101" s="10">
        <v>11.944444444444443</v>
      </c>
      <c r="H101" s="10">
        <v>19.100000000000001</v>
      </c>
    </row>
    <row r="102" spans="2:8" ht="14.25">
      <c r="B102" s="7"/>
      <c r="C102" s="6" t="s">
        <v>5</v>
      </c>
      <c r="D102" s="10">
        <v>1.4854871115290897</v>
      </c>
      <c r="E102" s="10">
        <v>0</v>
      </c>
      <c r="F102" s="10">
        <v>0.98283931357254284</v>
      </c>
      <c r="G102" s="10">
        <v>3.9861111111111112</v>
      </c>
      <c r="H102" s="10">
        <v>12.6</v>
      </c>
    </row>
    <row r="103" spans="2:8" ht="14.25">
      <c r="B103" s="8"/>
      <c r="C103" s="6" t="s">
        <v>6</v>
      </c>
      <c r="D103" s="10">
        <v>22.763219766596844</v>
      </c>
      <c r="E103" s="10">
        <v>11.55</v>
      </c>
      <c r="F103" s="10">
        <v>20.608424336973478</v>
      </c>
      <c r="G103" s="10">
        <v>15.916666666666664</v>
      </c>
      <c r="H103" s="10">
        <v>31.8</v>
      </c>
    </row>
    <row r="105" spans="2:8">
      <c r="B105" s="1" t="s">
        <v>11</v>
      </c>
    </row>
    <row r="106" spans="2:8">
      <c r="B106" s="13" t="s">
        <v>31</v>
      </c>
    </row>
  </sheetData>
  <phoneticPr fontId="2"/>
  <pageMargins left="0.75" right="0.21" top="0.65" bottom="0.71" header="0.51200000000000001" footer="0.51200000000000001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H66"/>
  <sheetViews>
    <sheetView workbookViewId="0">
      <selection activeCell="D11" sqref="D11"/>
    </sheetView>
  </sheetViews>
  <sheetFormatPr defaultRowHeight="13.5"/>
  <cols>
    <col min="4" max="4" width="10" bestFit="1" customWidth="1"/>
  </cols>
  <sheetData>
    <row r="1" spans="1:8">
      <c r="A1">
        <v>2015</v>
      </c>
      <c r="D1" t="s">
        <v>24</v>
      </c>
      <c r="F1" t="s">
        <v>26</v>
      </c>
      <c r="G1" t="s">
        <v>25</v>
      </c>
      <c r="H1" t="s">
        <v>25</v>
      </c>
    </row>
    <row r="2" spans="1:8" ht="14.25">
      <c r="B2" s="3"/>
      <c r="C2" s="3"/>
      <c r="D2" s="4" t="s">
        <v>0</v>
      </c>
      <c r="E2" s="4" t="s">
        <v>14</v>
      </c>
      <c r="F2" s="12" t="s">
        <v>10</v>
      </c>
      <c r="G2" s="4" t="s">
        <v>16</v>
      </c>
      <c r="H2" s="21" t="s">
        <v>22</v>
      </c>
    </row>
    <row r="3" spans="1:8" ht="14.25">
      <c r="B3" s="5" t="s">
        <v>1</v>
      </c>
      <c r="C3" s="6" t="s">
        <v>7</v>
      </c>
      <c r="D3" s="24">
        <v>17774</v>
      </c>
      <c r="E3" s="10">
        <v>69</v>
      </c>
      <c r="F3" s="10">
        <v>92.5</v>
      </c>
      <c r="G3" s="10">
        <v>77.02</v>
      </c>
      <c r="H3" s="10">
        <v>69.599999999999994</v>
      </c>
    </row>
    <row r="4" spans="1:8" ht="14.25">
      <c r="B4" s="7"/>
      <c r="C4" s="6" t="s">
        <v>5</v>
      </c>
      <c r="D4" s="24">
        <v>1827</v>
      </c>
      <c r="E4" s="10"/>
      <c r="F4" s="10">
        <v>2.5</v>
      </c>
      <c r="G4" s="10">
        <v>22.25</v>
      </c>
      <c r="H4" s="10">
        <v>61.3</v>
      </c>
    </row>
    <row r="5" spans="1:8" ht="14.25">
      <c r="B5" s="7"/>
      <c r="C5" s="17" t="s">
        <v>17</v>
      </c>
      <c r="D5" s="36">
        <f>D4/D6*100</f>
        <v>9.3209530126013984</v>
      </c>
      <c r="E5" s="20">
        <f>E4/E6*100</f>
        <v>0</v>
      </c>
      <c r="F5" s="20">
        <f>F4/F6*100</f>
        <v>2.6315789473684208</v>
      </c>
      <c r="G5" s="20">
        <f>G4/G6*100</f>
        <v>22.413619421778989</v>
      </c>
      <c r="H5" s="20">
        <f>H4/H6*100</f>
        <v>46.829640947288013</v>
      </c>
    </row>
    <row r="6" spans="1:8" ht="14.25">
      <c r="B6" s="8"/>
      <c r="C6" s="6" t="s">
        <v>6</v>
      </c>
      <c r="D6" s="37">
        <f>D3+D4</f>
        <v>19601</v>
      </c>
      <c r="E6" s="15">
        <f>E3+E4</f>
        <v>69</v>
      </c>
      <c r="F6" s="15">
        <f>F3+F4</f>
        <v>95</v>
      </c>
      <c r="G6" s="15">
        <f>G3+G4</f>
        <v>99.27</v>
      </c>
      <c r="H6" s="15">
        <f>H3+H4</f>
        <v>130.89999999999998</v>
      </c>
    </row>
    <row r="7" spans="1:8" ht="14.25">
      <c r="B7" s="5" t="s">
        <v>2</v>
      </c>
      <c r="C7" s="6" t="s">
        <v>7</v>
      </c>
      <c r="D7" s="24">
        <v>24847</v>
      </c>
      <c r="E7" s="10">
        <v>126.7</v>
      </c>
      <c r="F7" s="10">
        <v>146.80000000000001</v>
      </c>
      <c r="G7" s="10">
        <v>107.53</v>
      </c>
      <c r="H7" s="10">
        <v>142.9</v>
      </c>
    </row>
    <row r="8" spans="1:8" ht="14.25">
      <c r="B8" s="7"/>
      <c r="C8" s="6" t="s">
        <v>5</v>
      </c>
      <c r="D8" s="24">
        <v>2393</v>
      </c>
      <c r="E8" s="10"/>
      <c r="F8" s="10">
        <v>7.3</v>
      </c>
      <c r="G8" s="10">
        <v>56.08</v>
      </c>
      <c r="H8" s="10">
        <v>152</v>
      </c>
    </row>
    <row r="9" spans="1:8" ht="14.25">
      <c r="B9" s="7"/>
      <c r="C9" s="6" t="s">
        <v>17</v>
      </c>
      <c r="D9" s="27">
        <f>D8/D10*100</f>
        <v>8.7848751835535985</v>
      </c>
      <c r="E9" s="20">
        <f>E8/E10*100</f>
        <v>0</v>
      </c>
      <c r="F9" s="20">
        <f>F8/F10*100</f>
        <v>4.7371836469824782</v>
      </c>
      <c r="G9" s="20">
        <f>G8/G10*100</f>
        <v>34.276633457612611</v>
      </c>
      <c r="H9" s="20">
        <f>H8/H10*100</f>
        <v>51.54289589691421</v>
      </c>
    </row>
    <row r="10" spans="1:8" ht="14.25">
      <c r="B10" s="8"/>
      <c r="C10" s="6" t="s">
        <v>6</v>
      </c>
      <c r="D10" s="26">
        <f>D7+D8</f>
        <v>27240</v>
      </c>
      <c r="E10" s="15">
        <f>E7+E8</f>
        <v>126.7</v>
      </c>
      <c r="F10" s="15">
        <f>F7+F8</f>
        <v>154.10000000000002</v>
      </c>
      <c r="G10" s="15">
        <f>G7+G8</f>
        <v>163.61000000000001</v>
      </c>
      <c r="H10" s="15">
        <f>H7+H8</f>
        <v>294.89999999999998</v>
      </c>
    </row>
    <row r="11" spans="1:8" ht="14.25">
      <c r="B11" s="23" t="s">
        <v>27</v>
      </c>
      <c r="C11" s="23"/>
      <c r="D11" s="23">
        <v>121</v>
      </c>
      <c r="E11" s="23">
        <v>1</v>
      </c>
      <c r="F11" s="23">
        <v>0.65</v>
      </c>
      <c r="G11" s="23">
        <v>0.90200000000000002</v>
      </c>
      <c r="H11" s="23">
        <v>0.90200000000000002</v>
      </c>
    </row>
    <row r="13" spans="1:8" ht="14.25">
      <c r="B13" s="3"/>
      <c r="C13" s="3"/>
      <c r="D13" s="4" t="s">
        <v>0</v>
      </c>
      <c r="E13" s="4" t="s">
        <v>14</v>
      </c>
      <c r="F13" s="12" t="s">
        <v>10</v>
      </c>
      <c r="G13" s="4" t="s">
        <v>16</v>
      </c>
      <c r="H13" s="21" t="s">
        <v>22</v>
      </c>
    </row>
    <row r="14" spans="1:8" ht="14.25">
      <c r="B14" s="5" t="s">
        <v>1</v>
      </c>
      <c r="C14" s="6" t="s">
        <v>7</v>
      </c>
      <c r="D14" s="24">
        <f>D3/D$11*100/1000</f>
        <v>14.689256198347106</v>
      </c>
      <c r="E14" s="10">
        <f t="shared" ref="E14:H15" si="0">E3/E$11*100/1000</f>
        <v>6.9</v>
      </c>
      <c r="F14" s="10">
        <f t="shared" si="0"/>
        <v>14.230769230769228</v>
      </c>
      <c r="G14" s="10">
        <f t="shared" si="0"/>
        <v>8.5388026607538787</v>
      </c>
      <c r="H14" s="10">
        <f t="shared" si="0"/>
        <v>7.7161862527716183</v>
      </c>
    </row>
    <row r="15" spans="1:8" ht="14.25">
      <c r="B15" s="7"/>
      <c r="C15" s="6" t="s">
        <v>5</v>
      </c>
      <c r="D15" s="24">
        <f>D4/D$11*100/1000</f>
        <v>1.5099173553719007</v>
      </c>
      <c r="E15" s="10">
        <f t="shared" si="0"/>
        <v>0</v>
      </c>
      <c r="F15" s="10">
        <f t="shared" si="0"/>
        <v>0.38461538461538458</v>
      </c>
      <c r="G15" s="10">
        <f t="shared" si="0"/>
        <v>2.4667405764966741</v>
      </c>
      <c r="H15" s="10">
        <f t="shared" si="0"/>
        <v>6.7960088691795999</v>
      </c>
    </row>
    <row r="16" spans="1:8" ht="14.25">
      <c r="B16" s="7"/>
      <c r="C16" s="17" t="s">
        <v>17</v>
      </c>
      <c r="D16" s="24">
        <f>D5</f>
        <v>9.3209530126013984</v>
      </c>
      <c r="E16" s="10">
        <f>E5</f>
        <v>0</v>
      </c>
      <c r="F16" s="10">
        <f>F5</f>
        <v>2.6315789473684208</v>
      </c>
      <c r="G16" s="10">
        <f>G5</f>
        <v>22.413619421778989</v>
      </c>
      <c r="H16" s="10">
        <f>H5</f>
        <v>46.829640947288013</v>
      </c>
    </row>
    <row r="17" spans="1:8" ht="14.25">
      <c r="B17" s="8"/>
      <c r="C17" s="6" t="s">
        <v>6</v>
      </c>
      <c r="D17" s="24">
        <f>D14+D15</f>
        <v>16.199173553719007</v>
      </c>
      <c r="E17" s="10">
        <f>E14+E15</f>
        <v>6.9</v>
      </c>
      <c r="F17" s="10">
        <f>F14+F15</f>
        <v>14.615384615384613</v>
      </c>
      <c r="G17" s="10">
        <f>G14+G15</f>
        <v>11.005543237250553</v>
      </c>
      <c r="H17" s="10">
        <f>H14+H15</f>
        <v>14.512195121951219</v>
      </c>
    </row>
    <row r="18" spans="1:8" ht="14.25">
      <c r="B18" s="5" t="s">
        <v>2</v>
      </c>
      <c r="C18" s="6" t="s">
        <v>7</v>
      </c>
      <c r="D18" s="24">
        <f>D7/D$11*100/1000</f>
        <v>20.534710743801654</v>
      </c>
      <c r="E18" s="10">
        <f>E7/E$11*100/1000</f>
        <v>12.67</v>
      </c>
      <c r="F18" s="10">
        <f>F7/F$11*100/1000</f>
        <v>22.584615384615386</v>
      </c>
      <c r="G18" s="10">
        <f>G7/G$11*100/1000</f>
        <v>11.921286031042127</v>
      </c>
      <c r="H18" s="10">
        <f>H7/H$11*100/1000</f>
        <v>15.842572062084258</v>
      </c>
    </row>
    <row r="19" spans="1:8" ht="14.25">
      <c r="B19" s="7"/>
      <c r="C19" s="6" t="s">
        <v>5</v>
      </c>
      <c r="D19" s="24">
        <f>D8/D$11*100/1000</f>
        <v>1.9776859504132234</v>
      </c>
      <c r="E19" s="10">
        <f t="shared" ref="E19" si="1">E8/E$11*100/1000</f>
        <v>0</v>
      </c>
      <c r="F19" s="10">
        <f>F8/F$11*100/1000</f>
        <v>1.1230769230769231</v>
      </c>
      <c r="G19" s="10">
        <f>G8/G$11*100/1000</f>
        <v>6.217294900221729</v>
      </c>
      <c r="H19" s="10">
        <f>H8/H$11*100/1000</f>
        <v>16.851441241685141</v>
      </c>
    </row>
    <row r="20" spans="1:8" ht="14.25">
      <c r="B20" s="7"/>
      <c r="C20" s="6" t="s">
        <v>17</v>
      </c>
      <c r="D20" s="24">
        <f>D9</f>
        <v>8.7848751835535985</v>
      </c>
      <c r="E20" s="10">
        <f>E9</f>
        <v>0</v>
      </c>
      <c r="F20" s="10">
        <f>F9</f>
        <v>4.7371836469824782</v>
      </c>
      <c r="G20" s="10">
        <f>G9</f>
        <v>34.276633457612611</v>
      </c>
      <c r="H20" s="10">
        <f>H9</f>
        <v>51.54289589691421</v>
      </c>
    </row>
    <row r="21" spans="1:8" ht="14.25">
      <c r="B21" s="8"/>
      <c r="C21" s="6" t="s">
        <v>6</v>
      </c>
      <c r="D21" s="24">
        <f>D18+D19</f>
        <v>22.512396694214878</v>
      </c>
      <c r="E21" s="10">
        <f>E18+E19</f>
        <v>12.67</v>
      </c>
      <c r="F21" s="10">
        <f>F18+F19</f>
        <v>23.707692307692309</v>
      </c>
      <c r="G21" s="10">
        <f>G18+G19</f>
        <v>18.138580931263856</v>
      </c>
      <c r="H21" s="10">
        <f>H18+H19</f>
        <v>32.694013303769395</v>
      </c>
    </row>
    <row r="22" spans="1:8" ht="14.25">
      <c r="B22" s="28"/>
      <c r="C22" s="29"/>
      <c r="D22" s="31"/>
      <c r="E22" s="30"/>
      <c r="F22" s="30"/>
      <c r="G22" s="30"/>
      <c r="H22" s="30"/>
    </row>
    <row r="23" spans="1:8">
      <c r="A23">
        <v>2014</v>
      </c>
      <c r="D23" t="s">
        <v>24</v>
      </c>
      <c r="F23" t="s">
        <v>26</v>
      </c>
      <c r="G23" t="s">
        <v>25</v>
      </c>
      <c r="H23" t="s">
        <v>25</v>
      </c>
    </row>
    <row r="24" spans="1:8" ht="14.25">
      <c r="B24" s="3"/>
      <c r="C24" s="3"/>
      <c r="D24" s="4" t="s">
        <v>0</v>
      </c>
      <c r="E24" s="4" t="s">
        <v>14</v>
      </c>
      <c r="F24" s="12" t="s">
        <v>10</v>
      </c>
      <c r="G24" s="4" t="s">
        <v>16</v>
      </c>
      <c r="H24" s="21" t="s">
        <v>22</v>
      </c>
    </row>
    <row r="25" spans="1:8" ht="14.25">
      <c r="B25" s="5" t="s">
        <v>1</v>
      </c>
      <c r="C25" s="6" t="s">
        <v>7</v>
      </c>
      <c r="D25" s="24">
        <v>18188</v>
      </c>
      <c r="E25" s="10">
        <v>70.099999999999994</v>
      </c>
      <c r="F25" s="10">
        <v>91.3</v>
      </c>
      <c r="G25" s="10">
        <v>75.3</v>
      </c>
      <c r="H25" s="10">
        <v>71.7</v>
      </c>
    </row>
    <row r="26" spans="1:8" ht="14.25">
      <c r="B26" s="7"/>
      <c r="C26" s="6" t="s">
        <v>5</v>
      </c>
      <c r="D26" s="24">
        <v>1725</v>
      </c>
      <c r="E26" s="10"/>
      <c r="F26" s="10">
        <v>2.5</v>
      </c>
      <c r="G26" s="10">
        <v>19.64</v>
      </c>
      <c r="H26" s="10">
        <v>63.4</v>
      </c>
    </row>
    <row r="27" spans="1:8" ht="14.25">
      <c r="B27" s="7"/>
      <c r="C27" s="17" t="s">
        <v>17</v>
      </c>
      <c r="D27" s="27">
        <f>D26/D28*100</f>
        <v>8.6626826696128152</v>
      </c>
      <c r="E27" s="20">
        <f>E26/E28*100</f>
        <v>0</v>
      </c>
      <c r="F27" s="20">
        <f>F26/F28*100</f>
        <v>2.6652452025586357</v>
      </c>
      <c r="G27" s="20">
        <f>G26/G28*100</f>
        <v>20.686749526016431</v>
      </c>
      <c r="H27" s="20">
        <f>H26/H28*100</f>
        <v>46.928201332346411</v>
      </c>
    </row>
    <row r="28" spans="1:8" ht="14.25">
      <c r="B28" s="8"/>
      <c r="C28" s="6" t="s">
        <v>6</v>
      </c>
      <c r="D28" s="26">
        <f>D25+D26</f>
        <v>19913</v>
      </c>
      <c r="E28" s="15">
        <f>E25+E26</f>
        <v>70.099999999999994</v>
      </c>
      <c r="F28" s="15">
        <f>F25+F26</f>
        <v>93.8</v>
      </c>
      <c r="G28" s="15">
        <f>G25+G26</f>
        <v>94.94</v>
      </c>
      <c r="H28" s="15">
        <f>H25+H26</f>
        <v>135.1</v>
      </c>
    </row>
    <row r="29" spans="1:8" ht="14.25">
      <c r="B29" s="5" t="s">
        <v>2</v>
      </c>
      <c r="C29" s="6" t="s">
        <v>7</v>
      </c>
      <c r="D29" s="24">
        <v>24665</v>
      </c>
      <c r="E29" s="10">
        <v>125</v>
      </c>
      <c r="F29" s="10">
        <v>148.19999999999999</v>
      </c>
      <c r="G29" s="10">
        <v>104.39</v>
      </c>
      <c r="H29" s="10">
        <v>143.80000000000001</v>
      </c>
    </row>
    <row r="30" spans="1:8" ht="14.25">
      <c r="B30" s="7"/>
      <c r="C30" s="6" t="s">
        <v>5</v>
      </c>
      <c r="D30" s="24">
        <v>2143</v>
      </c>
      <c r="E30" s="10"/>
      <c r="F30" s="10">
        <v>7.4</v>
      </c>
      <c r="G30" s="10">
        <v>51.72</v>
      </c>
      <c r="H30" s="10">
        <v>154</v>
      </c>
    </row>
    <row r="31" spans="1:8" ht="14.25">
      <c r="B31" s="7"/>
      <c r="C31" s="6" t="s">
        <v>17</v>
      </c>
      <c r="D31" s="27">
        <f>D30/D32*100</f>
        <v>7.9938824231572667</v>
      </c>
      <c r="E31" s="20">
        <f>E30/E32*100</f>
        <v>0</v>
      </c>
      <c r="F31" s="20">
        <f>F30/F32*100</f>
        <v>4.7557840616966587</v>
      </c>
      <c r="G31" s="20">
        <f>G30/G32*100</f>
        <v>33.130484914483368</v>
      </c>
      <c r="H31" s="20">
        <f>H30/H32*100</f>
        <v>51.712558764271321</v>
      </c>
    </row>
    <row r="32" spans="1:8" ht="14.25">
      <c r="B32" s="8"/>
      <c r="C32" s="6" t="s">
        <v>6</v>
      </c>
      <c r="D32" s="26">
        <f>D29+D30</f>
        <v>26808</v>
      </c>
      <c r="E32" s="15">
        <f>E29+E30</f>
        <v>125</v>
      </c>
      <c r="F32" s="15">
        <f>F29+F30</f>
        <v>155.6</v>
      </c>
      <c r="G32" s="15">
        <f>G29+G30</f>
        <v>156.11000000000001</v>
      </c>
      <c r="H32" s="15">
        <f>H29+H30</f>
        <v>297.8</v>
      </c>
    </row>
    <row r="33" spans="1:8" ht="14.25">
      <c r="B33" s="23" t="s">
        <v>27</v>
      </c>
      <c r="C33" s="23"/>
      <c r="D33" s="23">
        <v>105.85</v>
      </c>
      <c r="E33" s="23">
        <v>1</v>
      </c>
      <c r="F33" s="23">
        <v>0.60699999999999998</v>
      </c>
      <c r="G33" s="23">
        <v>0.754</v>
      </c>
      <c r="H33" s="23">
        <v>0.754</v>
      </c>
    </row>
    <row r="35" spans="1:8" ht="14.25">
      <c r="B35" s="3"/>
      <c r="C35" s="3"/>
      <c r="D35" s="4" t="s">
        <v>0</v>
      </c>
      <c r="E35" s="4" t="s">
        <v>14</v>
      </c>
      <c r="F35" s="12" t="s">
        <v>10</v>
      </c>
      <c r="G35" s="4" t="s">
        <v>16</v>
      </c>
      <c r="H35" s="21" t="s">
        <v>22</v>
      </c>
    </row>
    <row r="36" spans="1:8" ht="14.25">
      <c r="B36" s="5" t="s">
        <v>1</v>
      </c>
      <c r="C36" s="6" t="s">
        <v>7</v>
      </c>
      <c r="D36" s="24">
        <f t="shared" ref="D36:H37" si="2">D25/D$33*100/1000</f>
        <v>17.182805857345301</v>
      </c>
      <c r="E36" s="10">
        <f t="shared" si="2"/>
        <v>7.0099999999999989</v>
      </c>
      <c r="F36" s="10">
        <f t="shared" si="2"/>
        <v>15.041186161449753</v>
      </c>
      <c r="G36" s="10">
        <f t="shared" si="2"/>
        <v>9.9867374005305045</v>
      </c>
      <c r="H36" s="10">
        <f t="shared" si="2"/>
        <v>9.5092838196286475</v>
      </c>
    </row>
    <row r="37" spans="1:8" ht="14.25">
      <c r="B37" s="7"/>
      <c r="C37" s="6" t="s">
        <v>5</v>
      </c>
      <c r="D37" s="24">
        <f t="shared" si="2"/>
        <v>1.629664619744922</v>
      </c>
      <c r="E37" s="10">
        <f t="shared" si="2"/>
        <v>0</v>
      </c>
      <c r="F37" s="10">
        <f t="shared" si="2"/>
        <v>0.41186161449752884</v>
      </c>
      <c r="G37" s="10">
        <f t="shared" si="2"/>
        <v>2.6047745358090189</v>
      </c>
      <c r="H37" s="10">
        <f t="shared" si="2"/>
        <v>8.4084880636604762</v>
      </c>
    </row>
    <row r="38" spans="1:8" ht="14.25">
      <c r="B38" s="7"/>
      <c r="C38" s="17" t="s">
        <v>17</v>
      </c>
      <c r="D38" s="24">
        <f>D27</f>
        <v>8.6626826696128152</v>
      </c>
      <c r="E38" s="10">
        <f>E27</f>
        <v>0</v>
      </c>
      <c r="F38" s="10">
        <f>F27</f>
        <v>2.6652452025586357</v>
      </c>
      <c r="G38" s="10">
        <f>G27</f>
        <v>20.686749526016431</v>
      </c>
      <c r="H38" s="10">
        <f>H27</f>
        <v>46.928201332346411</v>
      </c>
    </row>
    <row r="39" spans="1:8" ht="14.25">
      <c r="B39" s="8"/>
      <c r="C39" s="6" t="s">
        <v>6</v>
      </c>
      <c r="D39" s="24">
        <f>D36+D37</f>
        <v>18.812470477090223</v>
      </c>
      <c r="E39" s="10">
        <f>E36+E37</f>
        <v>7.0099999999999989</v>
      </c>
      <c r="F39" s="10">
        <f>F36+F37</f>
        <v>15.453047775947281</v>
      </c>
      <c r="G39" s="10">
        <f>G36+G37</f>
        <v>12.591511936339524</v>
      </c>
      <c r="H39" s="10">
        <f>H36+H37</f>
        <v>17.917771883289124</v>
      </c>
    </row>
    <row r="40" spans="1:8" ht="14.25">
      <c r="B40" s="5" t="s">
        <v>2</v>
      </c>
      <c r="C40" s="6" t="s">
        <v>7</v>
      </c>
      <c r="D40" s="24">
        <f t="shared" ref="D40:H41" si="3">D29/D$33*100/1000</f>
        <v>23.301842229570145</v>
      </c>
      <c r="E40" s="10">
        <f t="shared" si="3"/>
        <v>12.5</v>
      </c>
      <c r="F40" s="10">
        <f t="shared" si="3"/>
        <v>24.415156507413506</v>
      </c>
      <c r="G40" s="10">
        <f t="shared" si="3"/>
        <v>13.844827586206895</v>
      </c>
      <c r="H40" s="10">
        <f t="shared" si="3"/>
        <v>19.071618037135281</v>
      </c>
    </row>
    <row r="41" spans="1:8" ht="14.25">
      <c r="B41" s="7"/>
      <c r="C41" s="6" t="s">
        <v>5</v>
      </c>
      <c r="D41" s="24">
        <f t="shared" si="3"/>
        <v>2.0245630609352858</v>
      </c>
      <c r="E41" s="10">
        <f t="shared" si="3"/>
        <v>0</v>
      </c>
      <c r="F41" s="10">
        <f t="shared" si="3"/>
        <v>1.2191103789126856</v>
      </c>
      <c r="G41" s="10">
        <f t="shared" si="3"/>
        <v>6.8594164456233413</v>
      </c>
      <c r="H41" s="10">
        <f t="shared" si="3"/>
        <v>20.42440318302387</v>
      </c>
    </row>
    <row r="42" spans="1:8" ht="14.25">
      <c r="B42" s="7"/>
      <c r="C42" s="6" t="s">
        <v>17</v>
      </c>
      <c r="D42" s="24">
        <f>D31</f>
        <v>7.9938824231572667</v>
      </c>
      <c r="E42" s="10">
        <f>E31</f>
        <v>0</v>
      </c>
      <c r="F42" s="10">
        <f>F31</f>
        <v>4.7557840616966587</v>
      </c>
      <c r="G42" s="10">
        <f>G31</f>
        <v>33.130484914483368</v>
      </c>
      <c r="H42" s="10">
        <f>H31</f>
        <v>51.712558764271321</v>
      </c>
    </row>
    <row r="43" spans="1:8" ht="14.25">
      <c r="B43" s="8"/>
      <c r="C43" s="6" t="s">
        <v>6</v>
      </c>
      <c r="D43" s="24">
        <f>D40+D41</f>
        <v>25.326405290505431</v>
      </c>
      <c r="E43" s="10">
        <f>E40+E41</f>
        <v>12.5</v>
      </c>
      <c r="F43" s="10">
        <f>F40+F41</f>
        <v>25.634266886326191</v>
      </c>
      <c r="G43" s="10">
        <f>G40+G41</f>
        <v>20.704244031830235</v>
      </c>
      <c r="H43" s="10">
        <f>H40+H41</f>
        <v>39.49602122015915</v>
      </c>
    </row>
    <row r="46" spans="1:8">
      <c r="A46">
        <v>2013</v>
      </c>
      <c r="D46" t="s">
        <v>24</v>
      </c>
      <c r="F46" t="s">
        <v>26</v>
      </c>
      <c r="G46" t="s">
        <v>25</v>
      </c>
      <c r="H46" t="s">
        <v>25</v>
      </c>
    </row>
    <row r="47" spans="1:8" ht="14.25">
      <c r="B47" s="3"/>
      <c r="C47" s="3"/>
      <c r="D47" s="4" t="s">
        <v>0</v>
      </c>
      <c r="E47" s="4" t="s">
        <v>14</v>
      </c>
      <c r="F47" s="12" t="s">
        <v>10</v>
      </c>
      <c r="G47" s="4" t="s">
        <v>16</v>
      </c>
      <c r="H47" s="21" t="s">
        <v>22</v>
      </c>
    </row>
    <row r="48" spans="1:8" ht="14.25">
      <c r="B48" s="5" t="s">
        <v>1</v>
      </c>
      <c r="C48" s="6" t="s">
        <v>7</v>
      </c>
      <c r="D48" s="24">
        <v>16629</v>
      </c>
      <c r="E48" s="10">
        <v>68.2</v>
      </c>
      <c r="F48" s="10">
        <v>86.5</v>
      </c>
      <c r="G48" s="10">
        <v>77.72</v>
      </c>
      <c r="H48" s="10">
        <v>77.5</v>
      </c>
    </row>
    <row r="49" spans="2:8" ht="14.25">
      <c r="B49" s="7"/>
      <c r="C49" s="6" t="s">
        <v>5</v>
      </c>
      <c r="D49" s="24">
        <v>1225</v>
      </c>
      <c r="E49" s="10"/>
      <c r="F49" s="10">
        <v>2.5</v>
      </c>
      <c r="G49" s="10">
        <v>17.21</v>
      </c>
      <c r="H49" s="10">
        <v>50.1</v>
      </c>
    </row>
    <row r="50" spans="2:8" ht="14.25">
      <c r="B50" s="7"/>
      <c r="C50" s="17" t="s">
        <v>17</v>
      </c>
      <c r="D50" s="27">
        <v>6.8608232987958555</v>
      </c>
      <c r="E50" s="20">
        <v>0</v>
      </c>
      <c r="F50" s="20">
        <v>2.8121484814398197</v>
      </c>
      <c r="G50" s="20">
        <v>18.129147793110711</v>
      </c>
      <c r="H50" s="20">
        <v>39.263322884012538</v>
      </c>
    </row>
    <row r="51" spans="2:8" ht="14.25">
      <c r="B51" s="8"/>
      <c r="C51" s="6" t="s">
        <v>6</v>
      </c>
      <c r="D51" s="26">
        <v>17855</v>
      </c>
      <c r="E51" s="15">
        <v>68.2</v>
      </c>
      <c r="F51" s="15">
        <v>88.9</v>
      </c>
      <c r="G51" s="15">
        <v>94.93</v>
      </c>
      <c r="H51" s="15">
        <v>127.6</v>
      </c>
    </row>
    <row r="52" spans="2:8" ht="14.25">
      <c r="B52" s="5" t="s">
        <v>2</v>
      </c>
      <c r="C52" s="6" t="s">
        <v>7</v>
      </c>
      <c r="D52" s="24">
        <v>23258</v>
      </c>
      <c r="E52" s="10">
        <v>121.2</v>
      </c>
      <c r="F52" s="10">
        <v>140.1</v>
      </c>
      <c r="G52" s="10">
        <v>99.01</v>
      </c>
      <c r="H52" s="10">
        <v>149.1</v>
      </c>
    </row>
    <row r="53" spans="2:8" ht="14.25">
      <c r="B53" s="7"/>
      <c r="C53" s="6" t="s">
        <v>5</v>
      </c>
      <c r="D53" s="24">
        <v>1557</v>
      </c>
      <c r="E53" s="10"/>
      <c r="F53" s="10">
        <v>7</v>
      </c>
      <c r="G53" s="10">
        <v>46.65</v>
      </c>
      <c r="H53" s="10">
        <v>142.9</v>
      </c>
    </row>
    <row r="54" spans="2:8" ht="14.25">
      <c r="B54" s="7"/>
      <c r="C54" s="6" t="s">
        <v>17</v>
      </c>
      <c r="D54" s="27">
        <v>6.2744307878299415</v>
      </c>
      <c r="E54" s="20">
        <v>0</v>
      </c>
      <c r="F54" s="20">
        <v>4.7586675730795376</v>
      </c>
      <c r="G54" s="20">
        <v>32.026637374708223</v>
      </c>
      <c r="H54" s="20">
        <v>48.938356164383563</v>
      </c>
    </row>
    <row r="55" spans="2:8" ht="14.25">
      <c r="B55" s="8"/>
      <c r="C55" s="6" t="s">
        <v>6</v>
      </c>
      <c r="D55" s="26">
        <v>24815</v>
      </c>
      <c r="E55" s="15">
        <v>121.2</v>
      </c>
      <c r="F55" s="15">
        <v>147.1</v>
      </c>
      <c r="G55" s="15">
        <v>145.66</v>
      </c>
      <c r="H55" s="15">
        <v>292</v>
      </c>
    </row>
    <row r="56" spans="2:8" ht="14.25">
      <c r="B56" s="23" t="s">
        <v>27</v>
      </c>
      <c r="C56" s="23"/>
      <c r="D56" s="23">
        <v>105.24</v>
      </c>
      <c r="E56" s="23">
        <v>1</v>
      </c>
      <c r="F56" s="23">
        <v>0.60599999999999998</v>
      </c>
      <c r="G56" s="23">
        <v>0.752</v>
      </c>
      <c r="H56" s="23">
        <v>0.752</v>
      </c>
    </row>
    <row r="58" spans="2:8" ht="14.25">
      <c r="B58" s="3"/>
      <c r="C58" s="3"/>
      <c r="D58" s="4" t="s">
        <v>0</v>
      </c>
      <c r="E58" s="4" t="s">
        <v>14</v>
      </c>
      <c r="F58" s="12" t="s">
        <v>10</v>
      </c>
      <c r="G58" s="4" t="s">
        <v>16</v>
      </c>
      <c r="H58" s="21" t="s">
        <v>22</v>
      </c>
    </row>
    <row r="59" spans="2:8" ht="14.25">
      <c r="B59" s="5" t="s">
        <v>1</v>
      </c>
      <c r="C59" s="6" t="s">
        <v>7</v>
      </c>
      <c r="D59" s="24">
        <v>15.801026225769668</v>
      </c>
      <c r="E59" s="10">
        <v>6.8199999999999994</v>
      </c>
      <c r="F59" s="10">
        <v>14.273927392739271</v>
      </c>
      <c r="G59" s="10">
        <v>10.335106382978724</v>
      </c>
      <c r="H59" s="10">
        <v>10.305851063829788</v>
      </c>
    </row>
    <row r="60" spans="2:8" ht="14.25">
      <c r="B60" s="7"/>
      <c r="C60" s="6" t="s">
        <v>5</v>
      </c>
      <c r="D60" s="24">
        <v>1.1640060813378945</v>
      </c>
      <c r="E60" s="10">
        <v>0</v>
      </c>
      <c r="F60" s="10">
        <v>0.41254125412541259</v>
      </c>
      <c r="G60" s="10">
        <v>2.2885638297872339</v>
      </c>
      <c r="H60" s="10">
        <v>6.6622340425531918</v>
      </c>
    </row>
    <row r="61" spans="2:8" ht="14.25">
      <c r="B61" s="7"/>
      <c r="C61" s="17" t="s">
        <v>17</v>
      </c>
      <c r="D61" s="24">
        <v>6.5192163614555829E-3</v>
      </c>
      <c r="E61" s="10">
        <v>0</v>
      </c>
      <c r="F61" s="10">
        <v>0.46405090452802311</v>
      </c>
      <c r="G61" s="10">
        <v>2.4107909299349348</v>
      </c>
      <c r="H61" s="10">
        <v>5.2211865537250723</v>
      </c>
    </row>
    <row r="62" spans="2:8" ht="14.25">
      <c r="B62" s="8"/>
      <c r="C62" s="6" t="s">
        <v>6</v>
      </c>
      <c r="D62" s="24">
        <v>16.965982516153556</v>
      </c>
      <c r="E62" s="10">
        <v>6.8199999999999994</v>
      </c>
      <c r="F62" s="10">
        <v>14.669966996699671</v>
      </c>
      <c r="G62" s="10">
        <v>12.623670212765958</v>
      </c>
      <c r="H62" s="10">
        <v>16.968085106382976</v>
      </c>
    </row>
    <row r="63" spans="2:8" ht="14.25">
      <c r="B63" s="5" t="s">
        <v>2</v>
      </c>
      <c r="C63" s="6" t="s">
        <v>7</v>
      </c>
      <c r="D63" s="24">
        <v>22.09996199163816</v>
      </c>
      <c r="E63" s="10">
        <v>12.120000000000001</v>
      </c>
      <c r="F63" s="10">
        <v>23.118811881188119</v>
      </c>
      <c r="G63" s="10">
        <v>13.166223404255319</v>
      </c>
      <c r="H63" s="10">
        <v>19.827127659574469</v>
      </c>
    </row>
    <row r="64" spans="2:8" ht="14.25">
      <c r="B64" s="7"/>
      <c r="C64" s="6" t="s">
        <v>5</v>
      </c>
      <c r="D64" s="24">
        <v>1.4794754846066136</v>
      </c>
      <c r="E64" s="10">
        <v>0</v>
      </c>
      <c r="F64" s="10">
        <v>1.1551155115511551</v>
      </c>
      <c r="G64" s="10">
        <v>6.2034574468085104</v>
      </c>
      <c r="H64" s="10">
        <v>19.002659574468087</v>
      </c>
    </row>
    <row r="65" spans="2:8" ht="14.25">
      <c r="B65" s="7"/>
      <c r="C65" s="6" t="s">
        <v>17</v>
      </c>
      <c r="D65" s="24">
        <v>5.9620208930349127E-3</v>
      </c>
      <c r="E65" s="10">
        <v>0</v>
      </c>
      <c r="F65" s="10">
        <v>0.78525867542566619</v>
      </c>
      <c r="G65" s="10">
        <v>4.2588613530197108</v>
      </c>
      <c r="H65" s="10">
        <v>6.5077601282424959</v>
      </c>
    </row>
    <row r="66" spans="2:8" ht="14.25">
      <c r="B66" s="8"/>
      <c r="C66" s="6" t="s">
        <v>6</v>
      </c>
      <c r="D66" s="24">
        <v>23.579437476244774</v>
      </c>
      <c r="E66" s="10">
        <v>12.120000000000001</v>
      </c>
      <c r="F66" s="10">
        <v>24.273927392739271</v>
      </c>
      <c r="G66" s="10">
        <v>19.36968085106383</v>
      </c>
      <c r="H66" s="10">
        <v>38.829787234042556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グラフ</vt:lpstr>
      <vt:lpstr>データ</vt:lpstr>
      <vt:lpstr>元データ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lu</cp:lastModifiedBy>
  <cp:lastPrinted>2014-06-04T09:40:08Z</cp:lastPrinted>
  <dcterms:created xsi:type="dcterms:W3CDTF">2008-05-15T08:19:50Z</dcterms:created>
  <dcterms:modified xsi:type="dcterms:W3CDTF">2017-01-20T13:33:06Z</dcterms:modified>
</cp:coreProperties>
</file>