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dia-12.TAISEI\Desktop\新しいフォルダー (3)\"/>
    </mc:Choice>
  </mc:AlternateContent>
  <bookViews>
    <workbookView xWindow="-15" yWindow="2715" windowWidth="19440" windowHeight="9225"/>
  </bookViews>
  <sheets>
    <sheet name="グラフ" sheetId="10" r:id="rId1"/>
    <sheet name="データ" sheetId="9" r:id="rId2"/>
  </sheets>
  <definedNames>
    <definedName name="_xlnm.Print_Area" localSheetId="1">データ!$B$1:$AE$10</definedName>
  </definedNames>
  <calcPr calcId="152511"/>
</workbook>
</file>

<file path=xl/calcChain.xml><?xml version="1.0" encoding="utf-8"?>
<calcChain xmlns="http://schemas.openxmlformats.org/spreadsheetml/2006/main">
  <c r="D4" i="9" l="1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D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 s="1"/>
  <c r="D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 s="1"/>
  <c r="V7" i="9"/>
  <c r="J17" i="9"/>
  <c r="J7" i="9" s="1"/>
  <c r="K17" i="9"/>
  <c r="K7" i="9"/>
  <c r="L17" i="9"/>
  <c r="L7" i="9"/>
  <c r="M17" i="9"/>
  <c r="M7" i="9"/>
  <c r="N17" i="9"/>
  <c r="N7" i="9" s="1"/>
  <c r="O17" i="9"/>
  <c r="O7" i="9"/>
  <c r="P17" i="9"/>
  <c r="P7" i="9" s="1"/>
  <c r="Q17" i="9"/>
  <c r="Q7" i="9"/>
  <c r="R17" i="9"/>
  <c r="R7" i="9" s="1"/>
  <c r="S17" i="9"/>
  <c r="S7" i="9"/>
  <c r="T17" i="9"/>
  <c r="T7" i="9"/>
  <c r="U17" i="9"/>
  <c r="U7" i="9"/>
  <c r="V17" i="9"/>
  <c r="W17" i="9"/>
  <c r="W7" i="9" s="1"/>
  <c r="X17" i="9"/>
  <c r="X7" i="9"/>
  <c r="Y17" i="9"/>
  <c r="Y7" i="9" s="1"/>
  <c r="Z17" i="9"/>
  <c r="Z7" i="9" s="1"/>
  <c r="AA17" i="9"/>
  <c r="AA7" i="9"/>
  <c r="AB17" i="9"/>
  <c r="AB7" i="9"/>
  <c r="D17" i="9"/>
  <c r="D7" i="9"/>
  <c r="E17" i="9"/>
  <c r="E7" i="9"/>
  <c r="F17" i="9"/>
  <c r="F7" i="9"/>
  <c r="G17" i="9"/>
  <c r="G7" i="9"/>
  <c r="H17" i="9"/>
  <c r="H7" i="9"/>
  <c r="I17" i="9"/>
  <c r="I7" i="9"/>
  <c r="C17" i="9"/>
  <c r="C7" i="9"/>
  <c r="C6" i="9"/>
  <c r="C5" i="9"/>
  <c r="C4" i="9"/>
  <c r="AC7" i="9"/>
  <c r="AC4" i="9"/>
</calcChain>
</file>

<file path=xl/sharedStrings.xml><?xml version="1.0" encoding="utf-8"?>
<sst xmlns="http://schemas.openxmlformats.org/spreadsheetml/2006/main" count="17" uniqueCount="15">
  <si>
    <t>合計</t>
  </si>
  <si>
    <t>（単位：百万トン）</t>
  </si>
  <si>
    <t>一般炭</t>
    <rPh sb="0" eb="2">
      <t>イッパン</t>
    </rPh>
    <rPh sb="2" eb="3">
      <t>タン</t>
    </rPh>
    <phoneticPr fontId="3"/>
  </si>
  <si>
    <t>原料炭</t>
    <rPh sb="0" eb="2">
      <t>ゲンリョウ</t>
    </rPh>
    <rPh sb="2" eb="3">
      <t>タン</t>
    </rPh>
    <phoneticPr fontId="3"/>
  </si>
  <si>
    <t>褐炭</t>
    <rPh sb="0" eb="2">
      <t>カッタン</t>
    </rPh>
    <phoneticPr fontId="3"/>
  </si>
  <si>
    <t>（注）2015年データは見込み値。</t>
    <phoneticPr fontId="3"/>
  </si>
  <si>
    <t>出典：IEA「Coal Information 2016」を基に作成</t>
    <rPh sb="0" eb="2">
      <t>シュッテン</t>
    </rPh>
    <rPh sb="30" eb="31">
      <t>モト</t>
    </rPh>
    <phoneticPr fontId="3"/>
  </si>
  <si>
    <t>褐炭</t>
    <rPh sb="0" eb="2">
      <t>カッタン</t>
    </rPh>
    <phoneticPr fontId="4"/>
  </si>
  <si>
    <t>原料炭</t>
    <rPh sb="0" eb="2">
      <t>ゲンリョウ</t>
    </rPh>
    <rPh sb="2" eb="3">
      <t>タン</t>
    </rPh>
    <phoneticPr fontId="4"/>
  </si>
  <si>
    <t>一般炭</t>
    <rPh sb="0" eb="2">
      <t>イッパン</t>
    </rPh>
    <rPh sb="2" eb="3">
      <t>タン</t>
    </rPh>
    <phoneticPr fontId="4"/>
  </si>
  <si>
    <t>合計</t>
    <rPh sb="0" eb="2">
      <t>ゴウケイ</t>
    </rPh>
    <phoneticPr fontId="3"/>
  </si>
  <si>
    <t>2015年比率</t>
    <phoneticPr fontId="3"/>
  </si>
  <si>
    <t>（注）2015年データは見込み値。</t>
    <phoneticPr fontId="3"/>
  </si>
  <si>
    <t>*</t>
    <phoneticPr fontId="3"/>
  </si>
  <si>
    <t>【第222-1-32】世界の石炭生産量の推移（炭種別）</t>
    <rPh sb="23" eb="24">
      <t>タン</t>
    </rPh>
    <rPh sb="24" eb="25">
      <t>シュ</t>
    </rPh>
    <rPh sb="25" eb="26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</si>
</sst>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23">
    <xf numFmtId="0" fontId="0" fillId="0" borderId="0" xfId="0"/>
    <xf numFmtId="38" fontId="2" fillId="0" borderId="1" xfId="1" applyFont="1" applyFill="1" applyBorder="1" applyAlignment="1">
      <alignment horizontal="right" vertical="center"/>
    </xf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/>
    </xf>
    <xf numFmtId="0" fontId="2" fillId="0" borderId="0" xfId="1" applyNumberFormat="1" applyFont="1" applyFill="1" applyBorder="1" applyAlignment="1">
      <alignment horizontal="center"/>
    </xf>
    <xf numFmtId="0" fontId="1" fillId="0" borderId="0" xfId="0" applyFont="1" applyFill="1"/>
    <xf numFmtId="38" fontId="2" fillId="0" borderId="1" xfId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top"/>
    </xf>
    <xf numFmtId="38" fontId="2" fillId="0" borderId="0" xfId="0" applyNumberFormat="1" applyFont="1" applyFill="1"/>
    <xf numFmtId="9" fontId="2" fillId="0" borderId="0" xfId="0" applyNumberFormat="1" applyFont="1" applyFill="1"/>
    <xf numFmtId="176" fontId="2" fillId="0" borderId="0" xfId="0" applyNumberFormat="1" applyFont="1" applyFill="1"/>
    <xf numFmtId="0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0" xfId="0" applyFill="1"/>
    <xf numFmtId="10" fontId="1" fillId="0" borderId="0" xfId="0" applyNumberFormat="1" applyFont="1" applyFill="1"/>
    <xf numFmtId="0" fontId="0" fillId="0" borderId="0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right" wrapText="1"/>
    </xf>
    <xf numFmtId="0" fontId="2" fillId="2" borderId="0" xfId="0" applyFont="1" applyFill="1"/>
    <xf numFmtId="0" fontId="0" fillId="0" borderId="0" xfId="0" applyFont="1" applyFill="1"/>
    <xf numFmtId="0" fontId="0" fillId="2" borderId="0" xfId="0" applyFill="1"/>
    <xf numFmtId="0" fontId="0" fillId="0" borderId="0" xfId="0" applyFill="1" applyAlignment="1">
      <alignment horizontal="right"/>
    </xf>
    <xf numFmtId="0" fontId="5" fillId="0" borderId="0" xfId="0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11702915113994E-2"/>
          <c:y val="9.0909189333154353E-2"/>
          <c:w val="0.66236722458872965"/>
          <c:h val="0.829269190502432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データ!$B$16</c:f>
              <c:strCache>
                <c:ptCount val="1"/>
                <c:pt idx="0">
                  <c:v>一般炭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25"/>
              <c:layout>
                <c:manualLayout>
                  <c:x val="3.2786885245901641E-2"/>
                  <c:y val="-0.4582411788326902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 sz="1000">
                        <a:latin typeface="ＭＳ Ｐゴシック" pitchFamily="50" charset="-128"/>
                        <a:ea typeface="ＭＳ Ｐゴシック" pitchFamily="50" charset="-128"/>
                      </a:rPr>
                      <a:t>11%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データ!$C$13:$AB$13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データ!$C$16:$AB$16</c:f>
              <c:numCache>
                <c:formatCode>General</c:formatCode>
                <c:ptCount val="26"/>
                <c:pt idx="0">
                  <c:v>2927.8180000000002</c:v>
                </c:pt>
                <c:pt idx="1">
                  <c:v>2905.828</c:v>
                </c:pt>
                <c:pt idx="2">
                  <c:v>2924.183</c:v>
                </c:pt>
                <c:pt idx="3">
                  <c:v>2885.645</c:v>
                </c:pt>
                <c:pt idx="4">
                  <c:v>3028.4140000000002</c:v>
                </c:pt>
                <c:pt idx="5">
                  <c:v>3153.03</c:v>
                </c:pt>
                <c:pt idx="6">
                  <c:v>3226.1410000000001</c:v>
                </c:pt>
                <c:pt idx="7">
                  <c:v>3238.5039999999999</c:v>
                </c:pt>
                <c:pt idx="8">
                  <c:v>3227.9850000000001</c:v>
                </c:pt>
                <c:pt idx="9">
                  <c:v>3202.3180000000002</c:v>
                </c:pt>
                <c:pt idx="10">
                  <c:v>3316.1</c:v>
                </c:pt>
                <c:pt idx="11">
                  <c:v>3527.9949999999999</c:v>
                </c:pt>
                <c:pt idx="12">
                  <c:v>3595.569</c:v>
                </c:pt>
                <c:pt idx="13">
                  <c:v>3880.7530000000002</c:v>
                </c:pt>
                <c:pt idx="14">
                  <c:v>4216.643</c:v>
                </c:pt>
                <c:pt idx="15">
                  <c:v>4494.6750000000002</c:v>
                </c:pt>
                <c:pt idx="16">
                  <c:v>4789.1310000000003</c:v>
                </c:pt>
                <c:pt idx="17">
                  <c:v>4995.165</c:v>
                </c:pt>
                <c:pt idx="18">
                  <c:v>5181.0119999999997</c:v>
                </c:pt>
                <c:pt idx="19">
                  <c:v>5318.8919999999998</c:v>
                </c:pt>
                <c:pt idx="20">
                  <c:v>5579.0240000000003</c:v>
                </c:pt>
                <c:pt idx="21">
                  <c:v>5902.098</c:v>
                </c:pt>
                <c:pt idx="22">
                  <c:v>6008.6040000000003</c:v>
                </c:pt>
                <c:pt idx="23">
                  <c:v>6064.12</c:v>
                </c:pt>
                <c:pt idx="24">
                  <c:v>6006.21</c:v>
                </c:pt>
                <c:pt idx="25">
                  <c:v>5811.4260000000004</c:v>
                </c:pt>
              </c:numCache>
            </c:numRef>
          </c:val>
        </c:ser>
        <c:ser>
          <c:idx val="2"/>
          <c:order val="1"/>
          <c:tx>
            <c:strRef>
              <c:f>データ!$B$15</c:f>
              <c:strCache>
                <c:ptCount val="1"/>
                <c:pt idx="0">
                  <c:v>原料炭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.18749164551152447"/>
                  <c:y val="-6.780755509774143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データ!$C$13:$AB$13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データ!$C$15:$AB$15</c:f>
              <c:numCache>
                <c:formatCode>General</c:formatCode>
                <c:ptCount val="26"/>
                <c:pt idx="0">
                  <c:v>599.53800000000001</c:v>
                </c:pt>
                <c:pt idx="1">
                  <c:v>559.99599999999998</c:v>
                </c:pt>
                <c:pt idx="2">
                  <c:v>540.30999999999995</c:v>
                </c:pt>
                <c:pt idx="3">
                  <c:v>518.23199999999997</c:v>
                </c:pt>
                <c:pt idx="4">
                  <c:v>500.44</c:v>
                </c:pt>
                <c:pt idx="5">
                  <c:v>545.91200000000003</c:v>
                </c:pt>
                <c:pt idx="6">
                  <c:v>525.875</c:v>
                </c:pt>
                <c:pt idx="7">
                  <c:v>525.94200000000001</c:v>
                </c:pt>
                <c:pt idx="8">
                  <c:v>495.56</c:v>
                </c:pt>
                <c:pt idx="9">
                  <c:v>480.67200000000003</c:v>
                </c:pt>
                <c:pt idx="10">
                  <c:v>478.15499999999997</c:v>
                </c:pt>
                <c:pt idx="11">
                  <c:v>483.64400000000001</c:v>
                </c:pt>
                <c:pt idx="12">
                  <c:v>474.447</c:v>
                </c:pt>
                <c:pt idx="13">
                  <c:v>529.99400000000003</c:v>
                </c:pt>
                <c:pt idx="14">
                  <c:v>601.58699999999999</c:v>
                </c:pt>
                <c:pt idx="15">
                  <c:v>677.87599999999998</c:v>
                </c:pt>
                <c:pt idx="16">
                  <c:v>722.53599999999994</c:v>
                </c:pt>
                <c:pt idx="17">
                  <c:v>785.23299999999995</c:v>
                </c:pt>
                <c:pt idx="18">
                  <c:v>792.69200000000001</c:v>
                </c:pt>
                <c:pt idx="19">
                  <c:v>815.97299999999996</c:v>
                </c:pt>
                <c:pt idx="20">
                  <c:v>939.05399999999997</c:v>
                </c:pt>
                <c:pt idx="21">
                  <c:v>1012.7430000000001</c:v>
                </c:pt>
                <c:pt idx="22">
                  <c:v>1017.157</c:v>
                </c:pt>
                <c:pt idx="23">
                  <c:v>1076.499</c:v>
                </c:pt>
                <c:pt idx="24">
                  <c:v>1107.635</c:v>
                </c:pt>
                <c:pt idx="25">
                  <c:v>1089.8710000000001</c:v>
                </c:pt>
              </c:numCache>
            </c:numRef>
          </c:val>
        </c:ser>
        <c:ser>
          <c:idx val="1"/>
          <c:order val="2"/>
          <c:tx>
            <c:strRef>
              <c:f>データ!$B$14</c:f>
              <c:strCache>
                <c:ptCount val="1"/>
                <c:pt idx="0">
                  <c:v>褐炭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.19049323752563727"/>
                  <c:y val="0.2590629164702528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データ!$C$13:$AB$13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データ!$C$14:$AB$14</c:f>
              <c:numCache>
                <c:formatCode>General</c:formatCode>
                <c:ptCount val="26"/>
                <c:pt idx="0">
                  <c:v>1117.5809999999999</c:v>
                </c:pt>
                <c:pt idx="1">
                  <c:v>1015.184</c:v>
                </c:pt>
                <c:pt idx="2">
                  <c:v>967.23299999999995</c:v>
                </c:pt>
                <c:pt idx="3">
                  <c:v>922.76300000000003</c:v>
                </c:pt>
                <c:pt idx="4">
                  <c:v>873.51499999999999</c:v>
                </c:pt>
                <c:pt idx="5">
                  <c:v>858.56500000000005</c:v>
                </c:pt>
                <c:pt idx="6">
                  <c:v>869.64400000000001</c:v>
                </c:pt>
                <c:pt idx="7">
                  <c:v>857.09400000000005</c:v>
                </c:pt>
                <c:pt idx="8">
                  <c:v>845.71299999999997</c:v>
                </c:pt>
                <c:pt idx="9">
                  <c:v>815.77499999999998</c:v>
                </c:pt>
                <c:pt idx="10">
                  <c:v>844.15</c:v>
                </c:pt>
                <c:pt idx="11">
                  <c:v>849.40499999999997</c:v>
                </c:pt>
                <c:pt idx="12">
                  <c:v>842.90800000000002</c:v>
                </c:pt>
                <c:pt idx="13">
                  <c:v>855.59100000000001</c:v>
                </c:pt>
                <c:pt idx="14">
                  <c:v>844.20500000000004</c:v>
                </c:pt>
                <c:pt idx="15">
                  <c:v>848.57600000000002</c:v>
                </c:pt>
                <c:pt idx="16">
                  <c:v>854.221</c:v>
                </c:pt>
                <c:pt idx="17">
                  <c:v>862.66499999999996</c:v>
                </c:pt>
                <c:pt idx="18">
                  <c:v>866.80499999999995</c:v>
                </c:pt>
                <c:pt idx="19">
                  <c:v>839.35599999999999</c:v>
                </c:pt>
                <c:pt idx="20">
                  <c:v>841.40300000000002</c:v>
                </c:pt>
                <c:pt idx="21">
                  <c:v>889.14700000000005</c:v>
                </c:pt>
                <c:pt idx="22">
                  <c:v>888.50900000000001</c:v>
                </c:pt>
                <c:pt idx="23">
                  <c:v>833.99800000000005</c:v>
                </c:pt>
                <c:pt idx="24">
                  <c:v>815.86</c:v>
                </c:pt>
                <c:pt idx="25">
                  <c:v>807.35900000000004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axId val="130966648"/>
        <c:axId val="130967040"/>
      </c:barChart>
      <c:catAx>
        <c:axId val="130966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5062275002509937"/>
              <c:y val="0.932003887540664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3096704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30967040"/>
        <c:scaling>
          <c:orientation val="minMax"/>
          <c:max val="8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（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  <a:cs typeface="Calibri"/>
                  </a:rPr>
                  <a:t>100万トン）</a:t>
                </a:r>
                <a:endParaRPr lang="ja-JP" altLang="en-US" sz="1000" b="0" i="0" u="none" strike="noStrike" baseline="0">
                  <a:solidFill>
                    <a:srgbClr val="000000"/>
                  </a:solidFill>
                  <a:latin typeface="ＭＳ Ｐゴシック" pitchFamily="50" charset="-128"/>
                  <a:ea typeface="ＭＳ Ｐゴシック" pitchFamily="50" charset="-128"/>
                </a:endParaRPr>
              </a:p>
            </c:rich>
          </c:tx>
          <c:layout>
            <c:manualLayout>
              <c:xMode val="edge"/>
              <c:yMode val="edge"/>
              <c:x val="1.8840554766719766E-2"/>
              <c:y val="1.77383592017738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30966648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7986865166444358"/>
          <c:y val="0.23577259051044341"/>
          <c:w val="8.5581945699410605E-2"/>
          <c:h val="0.1603806065261798"/>
        </c:manualLayout>
      </c:layout>
      <c:overlay val="0"/>
    </c:legend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56" r="0.75000000000000056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123825</xdr:rowOff>
    </xdr:from>
    <xdr:to>
      <xdr:col>10</xdr:col>
      <xdr:colOff>514350</xdr:colOff>
      <xdr:row>25</xdr:row>
      <xdr:rowOff>133350</xdr:rowOff>
    </xdr:to>
    <xdr:graphicFrame macro="">
      <xdr:nvGraphicFramePr>
        <xdr:cNvPr id="74806" name="Chart 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tabSelected="1" zoomScaleNormal="100" zoomScaleSheetLayoutView="75" workbookViewId="0">
      <selection activeCell="A2" sqref="A2"/>
    </sheetView>
  </sheetViews>
  <sheetFormatPr defaultColWidth="8.625" defaultRowHeight="13.5" customHeight="1"/>
  <cols>
    <col min="1" max="16384" width="8.625" style="6"/>
  </cols>
  <sheetData>
    <row r="1" spans="1:13" ht="13.5" customHeight="1">
      <c r="A1" s="22" t="s">
        <v>14</v>
      </c>
    </row>
    <row r="6" spans="1:13" ht="13.5" customHeight="1">
      <c r="L6" s="11"/>
    </row>
    <row r="7" spans="1:13" ht="13.5" customHeight="1">
      <c r="L7" s="11"/>
    </row>
    <row r="8" spans="1:13" ht="13.5" customHeight="1">
      <c r="L8" s="11"/>
    </row>
    <row r="9" spans="1:13" ht="13.5" customHeight="1">
      <c r="L9" s="11"/>
    </row>
    <row r="10" spans="1:13" ht="13.5" customHeight="1">
      <c r="L10" s="11"/>
    </row>
    <row r="11" spans="1:13" ht="13.5" customHeight="1">
      <c r="L11" s="11"/>
      <c r="M11" s="15"/>
    </row>
    <row r="12" spans="1:13" ht="13.5" customHeight="1">
      <c r="L12" s="11"/>
    </row>
    <row r="13" spans="1:13" ht="13.5" customHeight="1">
      <c r="L13" s="11"/>
    </row>
    <row r="14" spans="1:13" ht="13.5" customHeight="1">
      <c r="L14" s="11"/>
    </row>
    <row r="15" spans="1:13" ht="13.5" customHeight="1">
      <c r="L15" s="11"/>
    </row>
    <row r="16" spans="1:13" ht="13.5" customHeight="1">
      <c r="L16" s="11"/>
    </row>
    <row r="17" spans="1:12" ht="13.5" customHeight="1">
      <c r="L17" s="11"/>
    </row>
    <row r="29" spans="1:12" ht="13.5" customHeight="1">
      <c r="A29" s="14" t="s">
        <v>12</v>
      </c>
    </row>
    <row r="30" spans="1:12" ht="13.5" customHeight="1">
      <c r="A30" s="8" t="s">
        <v>6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20"/>
  <sheetViews>
    <sheetView showGridLines="0" zoomScale="85" zoomScaleNormal="85" zoomScaleSheetLayoutView="75" workbookViewId="0">
      <selection activeCell="B2" sqref="B2"/>
    </sheetView>
  </sheetViews>
  <sheetFormatPr defaultRowHeight="13.5"/>
  <cols>
    <col min="1" max="1" width="6.625" style="2" customWidth="1"/>
    <col min="2" max="2" width="16.625" style="2" customWidth="1"/>
    <col min="3" max="31" width="6.5" style="2" customWidth="1"/>
    <col min="32" max="32" width="1.5" style="2" customWidth="1"/>
    <col min="33" max="16384" width="9" style="2"/>
  </cols>
  <sheetData>
    <row r="1" spans="2:35">
      <c r="B1" s="14" t="s">
        <v>14</v>
      </c>
    </row>
    <row r="2" spans="2:35">
      <c r="AA2" s="4" t="s">
        <v>1</v>
      </c>
    </row>
    <row r="3" spans="2:35">
      <c r="B3" s="17"/>
      <c r="C3" s="12">
        <v>1990</v>
      </c>
      <c r="D3" s="12"/>
      <c r="E3" s="12"/>
      <c r="F3" s="12"/>
      <c r="G3" s="12"/>
      <c r="H3" s="12">
        <v>1995</v>
      </c>
      <c r="I3" s="12"/>
      <c r="J3" s="12"/>
      <c r="K3" s="12"/>
      <c r="L3" s="12"/>
      <c r="M3" s="12">
        <v>2000</v>
      </c>
      <c r="N3" s="12"/>
      <c r="O3" s="12"/>
      <c r="P3" s="12"/>
      <c r="Q3" s="12"/>
      <c r="R3" s="12">
        <v>2005</v>
      </c>
      <c r="S3" s="12"/>
      <c r="T3" s="12"/>
      <c r="U3" s="12"/>
      <c r="V3" s="12"/>
      <c r="W3" s="12">
        <v>2010</v>
      </c>
      <c r="X3" s="12"/>
      <c r="Y3" s="12"/>
      <c r="Z3" s="12"/>
      <c r="AA3" s="12"/>
      <c r="AB3" s="12">
        <v>2015</v>
      </c>
      <c r="AC3" s="16" t="s">
        <v>11</v>
      </c>
      <c r="AD3" s="5"/>
      <c r="AE3" s="5"/>
      <c r="AH3" s="5"/>
      <c r="AI3" s="5"/>
    </row>
    <row r="4" spans="2:35">
      <c r="B4" s="13" t="s">
        <v>2</v>
      </c>
      <c r="C4" s="1">
        <f>C16</f>
        <v>2927.8180000000002</v>
      </c>
      <c r="D4" s="1">
        <f t="shared" ref="D4:AB4" si="0">D16</f>
        <v>2905.828</v>
      </c>
      <c r="E4" s="1">
        <f t="shared" si="0"/>
        <v>2924.183</v>
      </c>
      <c r="F4" s="1">
        <f t="shared" si="0"/>
        <v>2885.645</v>
      </c>
      <c r="G4" s="1">
        <f t="shared" si="0"/>
        <v>3028.4140000000002</v>
      </c>
      <c r="H4" s="1">
        <f t="shared" si="0"/>
        <v>3153.03</v>
      </c>
      <c r="I4" s="1">
        <f t="shared" si="0"/>
        <v>3226.1410000000001</v>
      </c>
      <c r="J4" s="1">
        <f t="shared" si="0"/>
        <v>3238.5039999999999</v>
      </c>
      <c r="K4" s="1">
        <f t="shared" si="0"/>
        <v>3227.9850000000001</v>
      </c>
      <c r="L4" s="1">
        <f t="shared" si="0"/>
        <v>3202.3180000000002</v>
      </c>
      <c r="M4" s="1">
        <f t="shared" si="0"/>
        <v>3316.1</v>
      </c>
      <c r="N4" s="1">
        <f t="shared" si="0"/>
        <v>3527.9949999999999</v>
      </c>
      <c r="O4" s="1">
        <f t="shared" si="0"/>
        <v>3595.569</v>
      </c>
      <c r="P4" s="1">
        <f t="shared" si="0"/>
        <v>3880.7530000000002</v>
      </c>
      <c r="Q4" s="1">
        <f t="shared" si="0"/>
        <v>4216.643</v>
      </c>
      <c r="R4" s="1">
        <f t="shared" si="0"/>
        <v>4494.6750000000002</v>
      </c>
      <c r="S4" s="1">
        <f t="shared" si="0"/>
        <v>4789.1310000000003</v>
      </c>
      <c r="T4" s="1">
        <f t="shared" si="0"/>
        <v>4995.165</v>
      </c>
      <c r="U4" s="1">
        <f t="shared" si="0"/>
        <v>5181.0119999999997</v>
      </c>
      <c r="V4" s="1">
        <f t="shared" si="0"/>
        <v>5318.8919999999998</v>
      </c>
      <c r="W4" s="1">
        <f t="shared" si="0"/>
        <v>5579.0240000000003</v>
      </c>
      <c r="X4" s="1">
        <f t="shared" si="0"/>
        <v>5902.098</v>
      </c>
      <c r="Y4" s="1">
        <f t="shared" si="0"/>
        <v>6008.6040000000003</v>
      </c>
      <c r="Z4" s="1">
        <f t="shared" si="0"/>
        <v>6064.12</v>
      </c>
      <c r="AA4" s="1">
        <f t="shared" si="0"/>
        <v>6006.21</v>
      </c>
      <c r="AB4" s="1">
        <f t="shared" si="0"/>
        <v>5811.4260000000004</v>
      </c>
      <c r="AC4" s="11">
        <f>AB4/$AB$7</f>
        <v>0.75388316718245041</v>
      </c>
      <c r="AD4" s="10"/>
    </row>
    <row r="5" spans="2:35">
      <c r="B5" s="13" t="s">
        <v>3</v>
      </c>
      <c r="C5" s="1">
        <f>C15</f>
        <v>599.53800000000001</v>
      </c>
      <c r="D5" s="1">
        <f t="shared" ref="D5:AB5" si="1">D15</f>
        <v>559.99599999999998</v>
      </c>
      <c r="E5" s="1">
        <f t="shared" si="1"/>
        <v>540.30999999999995</v>
      </c>
      <c r="F5" s="1">
        <f t="shared" si="1"/>
        <v>518.23199999999997</v>
      </c>
      <c r="G5" s="1">
        <f t="shared" si="1"/>
        <v>500.44</v>
      </c>
      <c r="H5" s="1">
        <f t="shared" si="1"/>
        <v>545.91200000000003</v>
      </c>
      <c r="I5" s="1">
        <f t="shared" si="1"/>
        <v>525.875</v>
      </c>
      <c r="J5" s="1">
        <f t="shared" si="1"/>
        <v>525.94200000000001</v>
      </c>
      <c r="K5" s="1">
        <f t="shared" si="1"/>
        <v>495.56</v>
      </c>
      <c r="L5" s="1">
        <f t="shared" si="1"/>
        <v>480.67200000000003</v>
      </c>
      <c r="M5" s="1">
        <f t="shared" si="1"/>
        <v>478.15499999999997</v>
      </c>
      <c r="N5" s="1">
        <f t="shared" si="1"/>
        <v>483.64400000000001</v>
      </c>
      <c r="O5" s="1">
        <f t="shared" si="1"/>
        <v>474.447</v>
      </c>
      <c r="P5" s="1">
        <f t="shared" si="1"/>
        <v>529.99400000000003</v>
      </c>
      <c r="Q5" s="1">
        <f t="shared" si="1"/>
        <v>601.58699999999999</v>
      </c>
      <c r="R5" s="1">
        <f t="shared" si="1"/>
        <v>677.87599999999998</v>
      </c>
      <c r="S5" s="1">
        <f t="shared" si="1"/>
        <v>722.53599999999994</v>
      </c>
      <c r="T5" s="1">
        <f t="shared" si="1"/>
        <v>785.23299999999995</v>
      </c>
      <c r="U5" s="1">
        <f t="shared" si="1"/>
        <v>792.69200000000001</v>
      </c>
      <c r="V5" s="1">
        <f t="shared" si="1"/>
        <v>815.97299999999996</v>
      </c>
      <c r="W5" s="1">
        <f t="shared" si="1"/>
        <v>939.05399999999997</v>
      </c>
      <c r="X5" s="1">
        <f t="shared" si="1"/>
        <v>1012.7430000000001</v>
      </c>
      <c r="Y5" s="1">
        <f t="shared" si="1"/>
        <v>1017.157</v>
      </c>
      <c r="Z5" s="1">
        <f t="shared" si="1"/>
        <v>1076.499</v>
      </c>
      <c r="AA5" s="1">
        <f t="shared" si="1"/>
        <v>1107.635</v>
      </c>
      <c r="AB5" s="1">
        <f t="shared" si="1"/>
        <v>1089.8710000000001</v>
      </c>
      <c r="AC5" s="11">
        <f>AB5/$AB$7</f>
        <v>0.14138275206469195</v>
      </c>
    </row>
    <row r="6" spans="2:35">
      <c r="B6" s="13" t="s">
        <v>4</v>
      </c>
      <c r="C6" s="1">
        <f>C14</f>
        <v>1117.5809999999999</v>
      </c>
      <c r="D6" s="1">
        <f t="shared" ref="D6:AB6" si="2">D14</f>
        <v>1015.184</v>
      </c>
      <c r="E6" s="1">
        <f t="shared" si="2"/>
        <v>967.23299999999995</v>
      </c>
      <c r="F6" s="1">
        <f t="shared" si="2"/>
        <v>922.76300000000003</v>
      </c>
      <c r="G6" s="1">
        <f t="shared" si="2"/>
        <v>873.51499999999999</v>
      </c>
      <c r="H6" s="1">
        <f t="shared" si="2"/>
        <v>858.56500000000005</v>
      </c>
      <c r="I6" s="1">
        <f t="shared" si="2"/>
        <v>869.64400000000001</v>
      </c>
      <c r="J6" s="1">
        <f t="shared" si="2"/>
        <v>857.09400000000005</v>
      </c>
      <c r="K6" s="1">
        <f t="shared" si="2"/>
        <v>845.71299999999997</v>
      </c>
      <c r="L6" s="1">
        <f t="shared" si="2"/>
        <v>815.77499999999998</v>
      </c>
      <c r="M6" s="1">
        <f t="shared" si="2"/>
        <v>844.15</v>
      </c>
      <c r="N6" s="1">
        <f t="shared" si="2"/>
        <v>849.40499999999997</v>
      </c>
      <c r="O6" s="1">
        <f t="shared" si="2"/>
        <v>842.90800000000002</v>
      </c>
      <c r="P6" s="1">
        <f t="shared" si="2"/>
        <v>855.59100000000001</v>
      </c>
      <c r="Q6" s="1">
        <f t="shared" si="2"/>
        <v>844.20500000000004</v>
      </c>
      <c r="R6" s="1">
        <f t="shared" si="2"/>
        <v>848.57600000000002</v>
      </c>
      <c r="S6" s="1">
        <f t="shared" si="2"/>
        <v>854.221</v>
      </c>
      <c r="T6" s="1">
        <f t="shared" si="2"/>
        <v>862.66499999999996</v>
      </c>
      <c r="U6" s="1">
        <f t="shared" si="2"/>
        <v>866.80499999999995</v>
      </c>
      <c r="V6" s="1">
        <f t="shared" si="2"/>
        <v>839.35599999999999</v>
      </c>
      <c r="W6" s="1">
        <f t="shared" si="2"/>
        <v>841.40300000000002</v>
      </c>
      <c r="X6" s="1">
        <f t="shared" si="2"/>
        <v>889.14700000000005</v>
      </c>
      <c r="Y6" s="1">
        <f t="shared" si="2"/>
        <v>888.50900000000001</v>
      </c>
      <c r="Z6" s="1">
        <f t="shared" si="2"/>
        <v>833.99800000000005</v>
      </c>
      <c r="AA6" s="1">
        <f t="shared" si="2"/>
        <v>815.86</v>
      </c>
      <c r="AB6" s="1">
        <f t="shared" si="2"/>
        <v>807.35900000000004</v>
      </c>
      <c r="AC6" s="11">
        <f>AB6/$AB$7</f>
        <v>0.10473408075285756</v>
      </c>
    </row>
    <row r="7" spans="2:35">
      <c r="B7" s="3" t="s">
        <v>0</v>
      </c>
      <c r="C7" s="7">
        <f>C17</f>
        <v>4644.9369999999999</v>
      </c>
      <c r="D7" s="7">
        <f t="shared" ref="D7:AB7" si="3">D17</f>
        <v>4481.0079999999998</v>
      </c>
      <c r="E7" s="7">
        <f t="shared" si="3"/>
        <v>4431.7259999999997</v>
      </c>
      <c r="F7" s="7">
        <f t="shared" si="3"/>
        <v>4326.6399999999994</v>
      </c>
      <c r="G7" s="7">
        <f t="shared" si="3"/>
        <v>4402.3690000000006</v>
      </c>
      <c r="H7" s="7">
        <f t="shared" si="3"/>
        <v>4557.5070000000005</v>
      </c>
      <c r="I7" s="7">
        <f t="shared" si="3"/>
        <v>4621.66</v>
      </c>
      <c r="J7" s="7">
        <f t="shared" si="3"/>
        <v>4621.54</v>
      </c>
      <c r="K7" s="7">
        <f t="shared" si="3"/>
        <v>4569.2579999999998</v>
      </c>
      <c r="L7" s="7">
        <f t="shared" si="3"/>
        <v>4498.7650000000003</v>
      </c>
      <c r="M7" s="7">
        <f t="shared" si="3"/>
        <v>4638.4049999999997</v>
      </c>
      <c r="N7" s="7">
        <f t="shared" si="3"/>
        <v>4861.0439999999999</v>
      </c>
      <c r="O7" s="7">
        <f t="shared" si="3"/>
        <v>4912.924</v>
      </c>
      <c r="P7" s="7">
        <f t="shared" si="3"/>
        <v>5266.3379999999997</v>
      </c>
      <c r="Q7" s="7">
        <f t="shared" si="3"/>
        <v>5662.4349999999995</v>
      </c>
      <c r="R7" s="7">
        <f t="shared" si="3"/>
        <v>6021.1270000000004</v>
      </c>
      <c r="S7" s="7">
        <f t="shared" si="3"/>
        <v>6365.8880000000008</v>
      </c>
      <c r="T7" s="7">
        <f t="shared" si="3"/>
        <v>6643.0630000000001</v>
      </c>
      <c r="U7" s="7">
        <f t="shared" si="3"/>
        <v>6840.509</v>
      </c>
      <c r="V7" s="7">
        <f t="shared" si="3"/>
        <v>6974.2209999999995</v>
      </c>
      <c r="W7" s="7">
        <f t="shared" si="3"/>
        <v>7359.4809999999998</v>
      </c>
      <c r="X7" s="7">
        <f t="shared" si="3"/>
        <v>7803.9880000000003</v>
      </c>
      <c r="Y7" s="7">
        <f t="shared" si="3"/>
        <v>7914.27</v>
      </c>
      <c r="Z7" s="7">
        <f t="shared" si="3"/>
        <v>7974.6170000000002</v>
      </c>
      <c r="AA7" s="7">
        <f t="shared" si="3"/>
        <v>7929.7049999999999</v>
      </c>
      <c r="AB7" s="7">
        <f t="shared" si="3"/>
        <v>7708.6560000000009</v>
      </c>
      <c r="AC7" s="11">
        <f>AB7/$AB$7</f>
        <v>1</v>
      </c>
    </row>
    <row r="8" spans="2:35"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35">
      <c r="B9" s="14" t="s">
        <v>5</v>
      </c>
    </row>
    <row r="10" spans="2:35">
      <c r="B10" s="8" t="s">
        <v>6</v>
      </c>
    </row>
    <row r="12" spans="2:35">
      <c r="AB12" s="21" t="s">
        <v>13</v>
      </c>
    </row>
    <row r="13" spans="2:35" s="18" customFormat="1">
      <c r="B13" s="20"/>
      <c r="C13" s="20">
        <v>1990</v>
      </c>
      <c r="D13" s="20">
        <v>1991</v>
      </c>
      <c r="E13" s="20">
        <v>1992</v>
      </c>
      <c r="F13" s="20">
        <v>1993</v>
      </c>
      <c r="G13" s="20">
        <v>1994</v>
      </c>
      <c r="H13" s="20">
        <v>1995</v>
      </c>
      <c r="I13" s="20">
        <v>1996</v>
      </c>
      <c r="J13" s="20">
        <v>1997</v>
      </c>
      <c r="K13" s="20">
        <v>1998</v>
      </c>
      <c r="L13" s="20">
        <v>1999</v>
      </c>
      <c r="M13" s="20">
        <v>2000</v>
      </c>
      <c r="N13" s="20">
        <v>2001</v>
      </c>
      <c r="O13" s="20">
        <v>2002</v>
      </c>
      <c r="P13" s="20">
        <v>2003</v>
      </c>
      <c r="Q13" s="20">
        <v>2004</v>
      </c>
      <c r="R13" s="20">
        <v>2005</v>
      </c>
      <c r="S13" s="20">
        <v>2006</v>
      </c>
      <c r="T13" s="20">
        <v>2007</v>
      </c>
      <c r="U13" s="20">
        <v>2008</v>
      </c>
      <c r="V13" s="20">
        <v>2009</v>
      </c>
      <c r="W13" s="20">
        <v>2010</v>
      </c>
      <c r="X13" s="20">
        <v>2011</v>
      </c>
      <c r="Y13" s="20">
        <v>2012</v>
      </c>
      <c r="Z13" s="20">
        <v>2013</v>
      </c>
      <c r="AA13" s="20">
        <v>2014</v>
      </c>
      <c r="AB13" s="20">
        <v>2015</v>
      </c>
    </row>
    <row r="14" spans="2:35" s="18" customFormat="1">
      <c r="B14" s="20" t="s">
        <v>7</v>
      </c>
      <c r="C14" s="20">
        <v>1117.5809999999999</v>
      </c>
      <c r="D14" s="20">
        <v>1015.184</v>
      </c>
      <c r="E14" s="20">
        <v>967.23299999999995</v>
      </c>
      <c r="F14" s="20">
        <v>922.76300000000003</v>
      </c>
      <c r="G14" s="20">
        <v>873.51499999999999</v>
      </c>
      <c r="H14" s="20">
        <v>858.56500000000005</v>
      </c>
      <c r="I14" s="20">
        <v>869.64400000000001</v>
      </c>
      <c r="J14" s="20">
        <v>857.09400000000005</v>
      </c>
      <c r="K14" s="20">
        <v>845.71299999999997</v>
      </c>
      <c r="L14" s="20">
        <v>815.77499999999998</v>
      </c>
      <c r="M14" s="20">
        <v>844.15</v>
      </c>
      <c r="N14" s="20">
        <v>849.40499999999997</v>
      </c>
      <c r="O14" s="20">
        <v>842.90800000000002</v>
      </c>
      <c r="P14" s="20">
        <v>855.59100000000001</v>
      </c>
      <c r="Q14" s="20">
        <v>844.20500000000004</v>
      </c>
      <c r="R14" s="20">
        <v>848.57600000000002</v>
      </c>
      <c r="S14" s="20">
        <v>854.221</v>
      </c>
      <c r="T14" s="20">
        <v>862.66499999999996</v>
      </c>
      <c r="U14" s="20">
        <v>866.80499999999995</v>
      </c>
      <c r="V14" s="20">
        <v>839.35599999999999</v>
      </c>
      <c r="W14" s="20">
        <v>841.40300000000002</v>
      </c>
      <c r="X14" s="20">
        <v>889.14700000000005</v>
      </c>
      <c r="Y14" s="20">
        <v>888.50900000000001</v>
      </c>
      <c r="Z14" s="20">
        <v>833.99800000000005</v>
      </c>
      <c r="AA14" s="20">
        <v>815.86</v>
      </c>
      <c r="AB14" s="20">
        <v>807.35900000000004</v>
      </c>
    </row>
    <row r="15" spans="2:35" s="18" customFormat="1">
      <c r="B15" s="20" t="s">
        <v>8</v>
      </c>
      <c r="C15" s="20">
        <v>599.53800000000001</v>
      </c>
      <c r="D15" s="20">
        <v>559.99599999999998</v>
      </c>
      <c r="E15" s="20">
        <v>540.30999999999995</v>
      </c>
      <c r="F15" s="20">
        <v>518.23199999999997</v>
      </c>
      <c r="G15" s="20">
        <v>500.44</v>
      </c>
      <c r="H15" s="20">
        <v>545.91200000000003</v>
      </c>
      <c r="I15" s="20">
        <v>525.875</v>
      </c>
      <c r="J15" s="20">
        <v>525.94200000000001</v>
      </c>
      <c r="K15" s="20">
        <v>495.56</v>
      </c>
      <c r="L15" s="20">
        <v>480.67200000000003</v>
      </c>
      <c r="M15" s="20">
        <v>478.15499999999997</v>
      </c>
      <c r="N15" s="20">
        <v>483.64400000000001</v>
      </c>
      <c r="O15" s="20">
        <v>474.447</v>
      </c>
      <c r="P15" s="20">
        <v>529.99400000000003</v>
      </c>
      <c r="Q15" s="20">
        <v>601.58699999999999</v>
      </c>
      <c r="R15" s="20">
        <v>677.87599999999998</v>
      </c>
      <c r="S15" s="20">
        <v>722.53599999999994</v>
      </c>
      <c r="T15" s="20">
        <v>785.23299999999995</v>
      </c>
      <c r="U15" s="20">
        <v>792.69200000000001</v>
      </c>
      <c r="V15" s="20">
        <v>815.97299999999996</v>
      </c>
      <c r="W15" s="20">
        <v>939.05399999999997</v>
      </c>
      <c r="X15" s="20">
        <v>1012.7430000000001</v>
      </c>
      <c r="Y15" s="20">
        <v>1017.157</v>
      </c>
      <c r="Z15" s="20">
        <v>1076.499</v>
      </c>
      <c r="AA15" s="20">
        <v>1107.635</v>
      </c>
      <c r="AB15" s="20">
        <v>1089.8710000000001</v>
      </c>
    </row>
    <row r="16" spans="2:35" s="18" customFormat="1">
      <c r="B16" s="20" t="s">
        <v>9</v>
      </c>
      <c r="C16" s="20">
        <v>2927.8180000000002</v>
      </c>
      <c r="D16" s="20">
        <v>2905.828</v>
      </c>
      <c r="E16" s="20">
        <v>2924.183</v>
      </c>
      <c r="F16" s="20">
        <v>2885.645</v>
      </c>
      <c r="G16" s="20">
        <v>3028.4140000000002</v>
      </c>
      <c r="H16" s="20">
        <v>3153.03</v>
      </c>
      <c r="I16" s="20">
        <v>3226.1410000000001</v>
      </c>
      <c r="J16" s="20">
        <v>3238.5039999999999</v>
      </c>
      <c r="K16" s="20">
        <v>3227.9850000000001</v>
      </c>
      <c r="L16" s="20">
        <v>3202.3180000000002</v>
      </c>
      <c r="M16" s="20">
        <v>3316.1</v>
      </c>
      <c r="N16" s="20">
        <v>3527.9949999999999</v>
      </c>
      <c r="O16" s="20">
        <v>3595.569</v>
      </c>
      <c r="P16" s="20">
        <v>3880.7530000000002</v>
      </c>
      <c r="Q16" s="20">
        <v>4216.643</v>
      </c>
      <c r="R16" s="20">
        <v>4494.6750000000002</v>
      </c>
      <c r="S16" s="20">
        <v>4789.1310000000003</v>
      </c>
      <c r="T16" s="20">
        <v>4995.165</v>
      </c>
      <c r="U16" s="20">
        <v>5181.0119999999997</v>
      </c>
      <c r="V16" s="20">
        <v>5318.8919999999998</v>
      </c>
      <c r="W16" s="20">
        <v>5579.0240000000003</v>
      </c>
      <c r="X16" s="20">
        <v>5902.098</v>
      </c>
      <c r="Y16" s="20">
        <v>6008.6040000000003</v>
      </c>
      <c r="Z16" s="20">
        <v>6064.12</v>
      </c>
      <c r="AA16" s="20">
        <v>6006.21</v>
      </c>
      <c r="AB16" s="20">
        <v>5811.4260000000004</v>
      </c>
    </row>
    <row r="17" spans="2:28" s="18" customFormat="1">
      <c r="B17" s="20" t="s">
        <v>10</v>
      </c>
      <c r="C17" s="18">
        <f>(SUM(C14:C16))</f>
        <v>4644.9369999999999</v>
      </c>
      <c r="D17" s="18">
        <f t="shared" ref="D17:J17" si="4">(SUM(D14:D16))</f>
        <v>4481.0079999999998</v>
      </c>
      <c r="E17" s="18">
        <f t="shared" si="4"/>
        <v>4431.7259999999997</v>
      </c>
      <c r="F17" s="18">
        <f t="shared" si="4"/>
        <v>4326.6399999999994</v>
      </c>
      <c r="G17" s="18">
        <f t="shared" si="4"/>
        <v>4402.3690000000006</v>
      </c>
      <c r="H17" s="18">
        <f t="shared" si="4"/>
        <v>4557.5070000000005</v>
      </c>
      <c r="I17" s="18">
        <f t="shared" si="4"/>
        <v>4621.66</v>
      </c>
      <c r="J17" s="18">
        <f t="shared" si="4"/>
        <v>4621.54</v>
      </c>
      <c r="K17" s="18">
        <f t="shared" ref="K17:AB17" si="5">(SUM(K14:K16))</f>
        <v>4569.2579999999998</v>
      </c>
      <c r="L17" s="18">
        <f t="shared" si="5"/>
        <v>4498.7650000000003</v>
      </c>
      <c r="M17" s="18">
        <f t="shared" si="5"/>
        <v>4638.4049999999997</v>
      </c>
      <c r="N17" s="18">
        <f t="shared" si="5"/>
        <v>4861.0439999999999</v>
      </c>
      <c r="O17" s="18">
        <f t="shared" si="5"/>
        <v>4912.924</v>
      </c>
      <c r="P17" s="18">
        <f t="shared" si="5"/>
        <v>5266.3379999999997</v>
      </c>
      <c r="Q17" s="18">
        <f t="shared" si="5"/>
        <v>5662.4349999999995</v>
      </c>
      <c r="R17" s="18">
        <f t="shared" si="5"/>
        <v>6021.1270000000004</v>
      </c>
      <c r="S17" s="18">
        <f t="shared" si="5"/>
        <v>6365.8880000000008</v>
      </c>
      <c r="T17" s="18">
        <f t="shared" si="5"/>
        <v>6643.0630000000001</v>
      </c>
      <c r="U17" s="18">
        <f t="shared" si="5"/>
        <v>6840.509</v>
      </c>
      <c r="V17" s="18">
        <f t="shared" si="5"/>
        <v>6974.2209999999995</v>
      </c>
      <c r="W17" s="18">
        <f t="shared" si="5"/>
        <v>7359.4809999999998</v>
      </c>
      <c r="X17" s="18">
        <f t="shared" si="5"/>
        <v>7803.9880000000003</v>
      </c>
      <c r="Y17" s="18">
        <f t="shared" si="5"/>
        <v>7914.27</v>
      </c>
      <c r="Z17" s="18">
        <f t="shared" si="5"/>
        <v>7974.6170000000002</v>
      </c>
      <c r="AA17" s="18">
        <f t="shared" si="5"/>
        <v>7929.7049999999999</v>
      </c>
      <c r="AB17" s="18">
        <f t="shared" si="5"/>
        <v>7708.6560000000009</v>
      </c>
    </row>
    <row r="18" spans="2:28">
      <c r="AB18" s="2">
        <v>7708.6560000000009</v>
      </c>
    </row>
    <row r="19" spans="2:28">
      <c r="C19" s="19"/>
    </row>
    <row r="20" spans="2:28">
      <c r="C20" s="2">
        <v>1000</v>
      </c>
    </row>
  </sheetData>
  <phoneticPr fontId="3"/>
  <pageMargins left="0.4" right="0.4" top="0.4" bottom="0.4" header="0.2" footer="0.2"/>
  <pageSetup paperSize="9" scale="76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葉子</dc:creator>
  <cp:lastModifiedBy>media-12</cp:lastModifiedBy>
  <cp:lastPrinted>2013-02-04T09:05:36Z</cp:lastPrinted>
  <dcterms:created xsi:type="dcterms:W3CDTF">2002-12-17T00:46:02Z</dcterms:created>
  <dcterms:modified xsi:type="dcterms:W3CDTF">2017-06-09T05:27:59Z</dcterms:modified>
</cp:coreProperties>
</file>