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780" yWindow="-15" windowWidth="15465" windowHeight="12585"/>
  </bookViews>
  <sheets>
    <sheet name="グラフ" sheetId="2" r:id="rId1"/>
    <sheet name="データ1" sheetId="1" r:id="rId2"/>
    <sheet name="データ2" sheetId="3" r:id="rId3"/>
  </sheets>
  <definedNames>
    <definedName name="_xlnm.Print_Area" localSheetId="1">データ1!$B$2:$M$59</definedName>
  </definedNames>
  <calcPr calcId="125725"/>
</workbook>
</file>

<file path=xl/calcChain.xml><?xml version="1.0" encoding="utf-8"?>
<calcChain xmlns="http://schemas.openxmlformats.org/spreadsheetml/2006/main">
  <c r="X11" i="3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L56" i="1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F10" i="3"/>
  <c r="G7" i="1" s="1"/>
  <c r="G10" i="3"/>
  <c r="H10"/>
  <c r="G9" i="1" s="1"/>
  <c r="I10" i="3"/>
  <c r="G10" i="1" s="1"/>
  <c r="J10" i="3"/>
  <c r="G11" i="1" s="1"/>
  <c r="K10" i="3"/>
  <c r="L10"/>
  <c r="G13" i="1" s="1"/>
  <c r="M10" i="3"/>
  <c r="G14" i="1" s="1"/>
  <c r="N10" i="3"/>
  <c r="G15" i="1" s="1"/>
  <c r="O10" i="3"/>
  <c r="P10"/>
  <c r="G17" i="1" s="1"/>
  <c r="Q10" i="3"/>
  <c r="G18" i="1" s="1"/>
  <c r="R10" i="3"/>
  <c r="G19" i="1" s="1"/>
  <c r="S10" i="3"/>
  <c r="T10"/>
  <c r="G21" i="1" s="1"/>
  <c r="U10" i="3"/>
  <c r="G22" i="1" s="1"/>
  <c r="V10" i="3"/>
  <c r="G23" i="1" s="1"/>
  <c r="W10" i="3"/>
  <c r="X10"/>
  <c r="G25" i="1" s="1"/>
  <c r="E10" i="3"/>
  <c r="G6" i="1" s="1"/>
  <c r="G8" l="1"/>
  <c r="G12"/>
  <c r="G16"/>
  <c r="G20"/>
  <c r="G24"/>
</calcChain>
</file>

<file path=xl/sharedStrings.xml><?xml version="1.0" encoding="utf-8"?>
<sst xmlns="http://schemas.openxmlformats.org/spreadsheetml/2006/main" count="28" uniqueCount="26">
  <si>
    <t>アフリカ</t>
    <phoneticPr fontId="3"/>
  </si>
  <si>
    <t>ロシア</t>
    <phoneticPr fontId="3"/>
  </si>
  <si>
    <t>年</t>
    <phoneticPr fontId="3"/>
  </si>
  <si>
    <t>欧州</t>
    <phoneticPr fontId="3"/>
  </si>
  <si>
    <t>アジア大洋州</t>
    <phoneticPr fontId="3"/>
  </si>
  <si>
    <t>世界</t>
    <phoneticPr fontId="3"/>
  </si>
  <si>
    <t>（注）1984年までのロシアには、その他旧ソ連邦諸国を含む。</t>
    <phoneticPr fontId="3"/>
  </si>
  <si>
    <t>Total North America</t>
  </si>
  <si>
    <t>Total S. &amp; Cent. America</t>
  </si>
  <si>
    <t>Total Middle East</t>
  </si>
  <si>
    <t>Total Africa</t>
  </si>
  <si>
    <t>Total Asia Pacific</t>
  </si>
  <si>
    <t>Russian Federation</t>
  </si>
  <si>
    <t>Total World</t>
  </si>
  <si>
    <t>【第222-1-3】世界の原油生産動向（地域別）</t>
    <phoneticPr fontId="3"/>
  </si>
  <si>
    <t>European Union #</t>
    <phoneticPr fontId="3"/>
  </si>
  <si>
    <t>Other Fsu</t>
    <phoneticPr fontId="3"/>
  </si>
  <si>
    <t>北米</t>
    <phoneticPr fontId="3"/>
  </si>
  <si>
    <t>中南米</t>
    <phoneticPr fontId="3"/>
  </si>
  <si>
    <t>その他旧ソ連邦諸国</t>
    <phoneticPr fontId="3"/>
  </si>
  <si>
    <t>中東</t>
    <phoneticPr fontId="3"/>
  </si>
  <si>
    <t>CIS</t>
    <phoneticPr fontId="3"/>
  </si>
  <si>
    <t>●Oil Production – Barrels</t>
    <phoneticPr fontId="3"/>
  </si>
  <si>
    <r>
      <t>出典：BP「Statistical Review of World Energy 201</t>
    </r>
    <r>
      <rPr>
        <sz val="9"/>
        <rFont val="Meiryo UI"/>
        <family val="3"/>
        <charset val="128"/>
      </rPr>
      <t>6</t>
    </r>
    <r>
      <rPr>
        <sz val="9"/>
        <rFont val="Meiryo UI"/>
        <family val="3"/>
        <charset val="128"/>
      </rPr>
      <t>」を基に作成</t>
    </r>
    <rPh sb="47" eb="48">
      <t>モト</t>
    </rPh>
    <phoneticPr fontId="3"/>
  </si>
  <si>
    <t>出典：BP「Statistical Review of World Energy 2016」を基に作成</t>
    <rPh sb="47" eb="48">
      <t>モト</t>
    </rPh>
    <phoneticPr fontId="3"/>
  </si>
  <si>
    <t>（単位：100万バレル/日）</t>
    <phoneticPr fontId="3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</si>
</sst>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;&quot;▲ &quot;#,##0"/>
    <numFmt numFmtId="178" formatCode="0.000_);[Red]\(0.000\)"/>
  </numFmts>
  <fonts count="11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color theme="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5" fillId="0" borderId="0">
      <alignment vertical="top"/>
    </xf>
  </cellStyleXfs>
  <cellXfs count="55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/>
    <xf numFmtId="177" fontId="5" fillId="0" borderId="0" xfId="0" applyNumberFormat="1" applyFont="1"/>
    <xf numFmtId="0" fontId="5" fillId="0" borderId="0" xfId="0" applyFont="1" applyFill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178" fontId="5" fillId="0" borderId="0" xfId="1" applyNumberFormat="1" applyFont="1" applyFill="1"/>
    <xf numFmtId="0" fontId="5" fillId="0" borderId="0" xfId="0" quotePrefix="1" applyFont="1" applyFill="1" applyBorder="1" applyAlignment="1">
      <alignment horizontal="center"/>
    </xf>
    <xf numFmtId="0" fontId="5" fillId="0" borderId="0" xfId="0" applyFont="1" applyFill="1" applyBorder="1"/>
    <xf numFmtId="176" fontId="5" fillId="0" borderId="0" xfId="0" applyNumberFormat="1" applyFont="1" applyFill="1" applyBorder="1"/>
    <xf numFmtId="0" fontId="7" fillId="2" borderId="11" xfId="0" applyFont="1" applyFill="1" applyBorder="1" applyAlignment="1">
      <alignment horizontal="center" shrinkToFit="1"/>
    </xf>
    <xf numFmtId="0" fontId="7" fillId="2" borderId="12" xfId="0" applyFont="1" applyFill="1" applyBorder="1" applyAlignment="1">
      <alignment horizontal="center" shrinkToFit="1"/>
    </xf>
    <xf numFmtId="177" fontId="9" fillId="3" borderId="2" xfId="0" applyNumberFormat="1" applyFont="1" applyFill="1" applyBorder="1" applyAlignment="1">
      <alignment shrinkToFit="1"/>
    </xf>
    <xf numFmtId="177" fontId="9" fillId="3" borderId="3" xfId="0" applyNumberFormat="1" applyFont="1" applyFill="1" applyBorder="1" applyAlignment="1">
      <alignment shrinkToFit="1"/>
    </xf>
    <xf numFmtId="177" fontId="9" fillId="3" borderId="5" xfId="0" applyNumberFormat="1" applyFont="1" applyFill="1" applyBorder="1" applyAlignment="1">
      <alignment shrinkToFit="1"/>
    </xf>
    <xf numFmtId="177" fontId="9" fillId="3" borderId="6" xfId="0" applyNumberFormat="1" applyFont="1" applyFill="1" applyBorder="1" applyAlignment="1">
      <alignment shrinkToFit="1"/>
    </xf>
    <xf numFmtId="177" fontId="0" fillId="0" borderId="5" xfId="0" applyNumberFormat="1" applyFont="1" applyBorder="1" applyAlignment="1">
      <alignment shrinkToFit="1"/>
    </xf>
    <xf numFmtId="177" fontId="0" fillId="0" borderId="6" xfId="0" applyNumberFormat="1" applyFont="1" applyBorder="1" applyAlignment="1">
      <alignment shrinkToFit="1"/>
    </xf>
    <xf numFmtId="177" fontId="9" fillId="3" borderId="8" xfId="0" applyNumberFormat="1" applyFont="1" applyFill="1" applyBorder="1" applyAlignment="1">
      <alignment shrinkToFit="1"/>
    </xf>
    <xf numFmtId="177" fontId="9" fillId="3" borderId="9" xfId="0" applyNumberFormat="1" applyFont="1" applyFill="1" applyBorder="1" applyAlignment="1">
      <alignment shrinkToFit="1"/>
    </xf>
    <xf numFmtId="0" fontId="7" fillId="2" borderId="13" xfId="0" applyFont="1" applyFill="1" applyBorder="1" applyAlignment="1">
      <alignment shrinkToFit="1"/>
    </xf>
    <xf numFmtId="0" fontId="7" fillId="2" borderId="10" xfId="0" applyFont="1" applyFill="1" applyBorder="1" applyAlignment="1">
      <alignment horizontal="center" shrinkToFit="1"/>
    </xf>
    <xf numFmtId="0" fontId="7" fillId="4" borderId="14" xfId="0" applyFont="1" applyFill="1" applyBorder="1" applyAlignment="1">
      <alignment shrinkToFit="1"/>
    </xf>
    <xf numFmtId="177" fontId="9" fillId="3" borderId="1" xfId="0" applyNumberFormat="1" applyFont="1" applyFill="1" applyBorder="1" applyAlignment="1">
      <alignment shrinkToFit="1"/>
    </xf>
    <xf numFmtId="0" fontId="7" fillId="4" borderId="15" xfId="0" applyFont="1" applyFill="1" applyBorder="1" applyAlignment="1">
      <alignment shrinkToFit="1"/>
    </xf>
    <xf numFmtId="177" fontId="9" fillId="3" borderId="4" xfId="0" applyNumberFormat="1" applyFont="1" applyFill="1" applyBorder="1" applyAlignment="1">
      <alignment shrinkToFit="1"/>
    </xf>
    <xf numFmtId="177" fontId="0" fillId="0" borderId="4" xfId="0" applyNumberFormat="1" applyFont="1" applyBorder="1" applyAlignment="1">
      <alignment shrinkToFit="1"/>
    </xf>
    <xf numFmtId="0" fontId="7" fillId="4" borderId="16" xfId="0" applyFont="1" applyFill="1" applyBorder="1" applyAlignment="1">
      <alignment shrinkToFit="1"/>
    </xf>
    <xf numFmtId="177" fontId="9" fillId="3" borderId="7" xfId="0" applyNumberFormat="1" applyFont="1" applyFill="1" applyBorder="1" applyAlignment="1">
      <alignment shrinkToFit="1"/>
    </xf>
    <xf numFmtId="0" fontId="7" fillId="4" borderId="13" xfId="0" applyFont="1" applyFill="1" applyBorder="1" applyAlignment="1">
      <alignment shrinkToFit="1"/>
    </xf>
    <xf numFmtId="177" fontId="9" fillId="3" borderId="10" xfId="0" applyNumberFormat="1" applyFont="1" applyFill="1" applyBorder="1" applyAlignment="1">
      <alignment shrinkToFit="1"/>
    </xf>
    <xf numFmtId="177" fontId="9" fillId="3" borderId="11" xfId="0" applyNumberFormat="1" applyFont="1" applyFill="1" applyBorder="1" applyAlignment="1">
      <alignment shrinkToFit="1"/>
    </xf>
    <xf numFmtId="177" fontId="9" fillId="3" borderId="12" xfId="0" applyNumberFormat="1" applyFont="1" applyFill="1" applyBorder="1" applyAlignment="1">
      <alignment shrinkToFit="1"/>
    </xf>
    <xf numFmtId="176" fontId="5" fillId="0" borderId="5" xfId="0" applyNumberFormat="1" applyFont="1" applyFill="1" applyBorder="1" applyAlignment="1">
      <alignment shrinkToFit="1"/>
    </xf>
    <xf numFmtId="176" fontId="5" fillId="0" borderId="6" xfId="0" applyNumberFormat="1" applyFont="1" applyFill="1" applyBorder="1" applyAlignment="1">
      <alignment shrinkToFit="1"/>
    </xf>
    <xf numFmtId="176" fontId="8" fillId="0" borderId="5" xfId="0" applyNumberFormat="1" applyFont="1" applyFill="1" applyBorder="1" applyAlignment="1">
      <alignment shrinkToFit="1"/>
    </xf>
    <xf numFmtId="176" fontId="5" fillId="0" borderId="8" xfId="0" applyNumberFormat="1" applyFont="1" applyFill="1" applyBorder="1" applyAlignment="1">
      <alignment shrinkToFit="1"/>
    </xf>
    <xf numFmtId="176" fontId="5" fillId="0" borderId="9" xfId="0" applyNumberFormat="1" applyFont="1" applyFill="1" applyBorder="1" applyAlignment="1">
      <alignment shrinkToFit="1"/>
    </xf>
    <xf numFmtId="176" fontId="5" fillId="0" borderId="4" xfId="0" applyNumberFormat="1" applyFont="1" applyFill="1" applyBorder="1" applyAlignment="1">
      <alignment shrinkToFit="1"/>
    </xf>
    <xf numFmtId="176" fontId="8" fillId="0" borderId="4" xfId="0" applyNumberFormat="1" applyFont="1" applyFill="1" applyBorder="1" applyAlignment="1">
      <alignment shrinkToFit="1"/>
    </xf>
    <xf numFmtId="176" fontId="5" fillId="0" borderId="7" xfId="0" applyNumberFormat="1" applyFont="1" applyFill="1" applyBorder="1" applyAlignment="1">
      <alignment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7" fillId="4" borderId="15" xfId="0" applyFont="1" applyFill="1" applyBorder="1" applyAlignment="1">
      <alignment horizontal="center" shrinkToFit="1"/>
    </xf>
    <xf numFmtId="0" fontId="7" fillId="4" borderId="15" xfId="0" quotePrefix="1" applyFont="1" applyFill="1" applyBorder="1" applyAlignment="1">
      <alignment horizontal="center" shrinkToFit="1"/>
    </xf>
    <xf numFmtId="0" fontId="7" fillId="4" borderId="16" xfId="0" quotePrefix="1" applyFont="1" applyFill="1" applyBorder="1" applyAlignment="1">
      <alignment horizontal="center" shrinkToFit="1"/>
    </xf>
    <xf numFmtId="0" fontId="0" fillId="0" borderId="0" xfId="0" applyFill="1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top"/>
    </xf>
  </cellXfs>
  <cellStyles count="3">
    <cellStyle name="スタイル 1" xfId="2"/>
    <cellStyle name="桁区切り" xfId="1" builtinId="6"/>
    <cellStyle name="標準" xfId="0" builtinId="0" customBuiltin="1"/>
  </cellStyles>
  <dxfs count="0"/>
  <tableStyles count="0" defaultTableStyle="TableStyleMedium9" defaultPivotStyle="PivotStyleLight16"/>
  <colors>
    <mruColors>
      <color rgb="FFFFFF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4400408023577664E-2"/>
          <c:y val="0.11838804764789009"/>
          <c:w val="0.71564848652291679"/>
          <c:h val="0.80688602841521351"/>
        </c:manualLayout>
      </c:layout>
      <c:barChart>
        <c:barDir val="col"/>
        <c:grouping val="stacked"/>
        <c:ser>
          <c:idx val="1"/>
          <c:order val="0"/>
          <c:tx>
            <c:strRef>
              <c:f>データ1!$D$5</c:f>
              <c:strCache>
                <c:ptCount val="1"/>
                <c:pt idx="0">
                  <c:v>北米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データ1!$D$6:$D$56</c:f>
              <c:numCache>
                <c:formatCode>#,##0_ </c:formatCode>
                <c:ptCount val="51"/>
                <c:pt idx="0">
                  <c:v>10.296148000000001</c:v>
                </c:pt>
                <c:pt idx="1">
                  <c:v>10.961240999999999</c:v>
                </c:pt>
                <c:pt idx="2">
                  <c:v>11.736252</c:v>
                </c:pt>
                <c:pt idx="3">
                  <c:v>12.232743000000001</c:v>
                </c:pt>
                <c:pt idx="4">
                  <c:v>12.594674000000001</c:v>
                </c:pt>
                <c:pt idx="5">
                  <c:v>13.256849000000001</c:v>
                </c:pt>
                <c:pt idx="6">
                  <c:v>13.223777999999999</c:v>
                </c:pt>
                <c:pt idx="7">
                  <c:v>13.519896000000001</c:v>
                </c:pt>
                <c:pt idx="8">
                  <c:v>13.584952999999999</c:v>
                </c:pt>
                <c:pt idx="9">
                  <c:v>13.107205</c:v>
                </c:pt>
                <c:pt idx="10">
                  <c:v>12.548736999999999</c:v>
                </c:pt>
                <c:pt idx="11">
                  <c:v>12.227639</c:v>
                </c:pt>
                <c:pt idx="12">
                  <c:v>12.555562</c:v>
                </c:pt>
                <c:pt idx="13">
                  <c:v>13.198441000000001</c:v>
                </c:pt>
                <c:pt idx="14">
                  <c:v>13.577534</c:v>
                </c:pt>
                <c:pt idx="15">
                  <c:v>14.062626</c:v>
                </c:pt>
                <c:pt idx="16">
                  <c:v>14.343573000000001</c:v>
                </c:pt>
                <c:pt idx="17">
                  <c:v>14.789534</c:v>
                </c:pt>
                <c:pt idx="18">
                  <c:v>14.837667999999999</c:v>
                </c:pt>
                <c:pt idx="19">
                  <c:v>15.225950999999998</c:v>
                </c:pt>
                <c:pt idx="20">
                  <c:v>15.305173210993653</c:v>
                </c:pt>
                <c:pt idx="21">
                  <c:v>14.794259461641927</c:v>
                </c:pt>
                <c:pt idx="22">
                  <c:v>14.731747948215801</c:v>
                </c:pt>
                <c:pt idx="23">
                  <c:v>14.644107513987413</c:v>
                </c:pt>
                <c:pt idx="24">
                  <c:v>14.017533228268682</c:v>
                </c:pt>
                <c:pt idx="25">
                  <c:v>13.822819599872965</c:v>
                </c:pt>
                <c:pt idx="26">
                  <c:v>14.158681765182505</c:v>
                </c:pt>
                <c:pt idx="27">
                  <c:v>14.031977092615207</c:v>
                </c:pt>
                <c:pt idx="28">
                  <c:v>13.889814878986977</c:v>
                </c:pt>
                <c:pt idx="29">
                  <c:v>13.808098525926731</c:v>
                </c:pt>
                <c:pt idx="30">
                  <c:v>13.780614786560259</c:v>
                </c:pt>
                <c:pt idx="31">
                  <c:v>14.047173729487275</c:v>
                </c:pt>
                <c:pt idx="32">
                  <c:v>14.267438631641777</c:v>
                </c:pt>
                <c:pt idx="33">
                  <c:v>14.184287179061881</c:v>
                </c:pt>
                <c:pt idx="34">
                  <c:v>13.690195576949911</c:v>
                </c:pt>
                <c:pt idx="35">
                  <c:v>13.893990935695216</c:v>
                </c:pt>
                <c:pt idx="36">
                  <c:v>13.968727132730763</c:v>
                </c:pt>
                <c:pt idx="37">
                  <c:v>14.078751943444342</c:v>
                </c:pt>
                <c:pt idx="38">
                  <c:v>14.169103361368427</c:v>
                </c:pt>
                <c:pt idx="39">
                  <c:v>14.162198674079358</c:v>
                </c:pt>
                <c:pt idx="40">
                  <c:v>13.707906242865668</c:v>
                </c:pt>
                <c:pt idx="41">
                  <c:v>13.72589405094177</c:v>
                </c:pt>
                <c:pt idx="42">
                  <c:v>13.631154090879313</c:v>
                </c:pt>
                <c:pt idx="43">
                  <c:v>13.159192161045878</c:v>
                </c:pt>
                <c:pt idx="44">
                  <c:v>13.44672631847488</c:v>
                </c:pt>
                <c:pt idx="45">
                  <c:v>13.843136717496371</c:v>
                </c:pt>
                <c:pt idx="46">
                  <c:v>14.310193697066868</c:v>
                </c:pt>
                <c:pt idx="47">
                  <c:v>15.53500395798088</c:v>
                </c:pt>
                <c:pt idx="48">
                  <c:v>16.9344374129894</c:v>
                </c:pt>
                <c:pt idx="49">
                  <c:v>18.785575420733462</c:v>
                </c:pt>
                <c:pt idx="50">
                  <c:v>19.676352609910555</c:v>
                </c:pt>
              </c:numCache>
            </c:numRef>
          </c:val>
        </c:ser>
        <c:ser>
          <c:idx val="2"/>
          <c:order val="1"/>
          <c:tx>
            <c:strRef>
              <c:f>データ1!$E$5</c:f>
              <c:strCache>
                <c:ptCount val="1"/>
                <c:pt idx="0">
                  <c:v>中南米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データ1!$E$6:$E$56</c:f>
              <c:numCache>
                <c:formatCode>#,##0_ </c:formatCode>
                <c:ptCount val="51"/>
                <c:pt idx="0">
                  <c:v>4.3338084931506851</c:v>
                </c:pt>
                <c:pt idx="1">
                  <c:v>4.2912752054794518</c:v>
                </c:pt>
                <c:pt idx="2">
                  <c:v>4.5708454794520552</c:v>
                </c:pt>
                <c:pt idx="3">
                  <c:v>4.6817297814207652</c:v>
                </c:pt>
                <c:pt idx="4">
                  <c:v>4.7023367123287674</c:v>
                </c:pt>
                <c:pt idx="5">
                  <c:v>4.8294113698630134</c:v>
                </c:pt>
                <c:pt idx="6">
                  <c:v>4.7229227397260276</c:v>
                </c:pt>
                <c:pt idx="7">
                  <c:v>4.4943530054644807</c:v>
                </c:pt>
                <c:pt idx="8">
                  <c:v>4.7923745205479458</c:v>
                </c:pt>
                <c:pt idx="9">
                  <c:v>4.3679835616438361</c:v>
                </c:pt>
                <c:pt idx="10">
                  <c:v>3.6979709589041097</c:v>
                </c:pt>
                <c:pt idx="11">
                  <c:v>3.659667978142076</c:v>
                </c:pt>
                <c:pt idx="12">
                  <c:v>3.6397286849315069</c:v>
                </c:pt>
                <c:pt idx="13">
                  <c:v>3.6480772602739724</c:v>
                </c:pt>
                <c:pt idx="14">
                  <c:v>3.9025374794520546</c:v>
                </c:pt>
                <c:pt idx="15">
                  <c:v>3.7467660382513661</c:v>
                </c:pt>
                <c:pt idx="16">
                  <c:v>3.725029671232877</c:v>
                </c:pt>
                <c:pt idx="17">
                  <c:v>3.5714597808219177</c:v>
                </c:pt>
                <c:pt idx="18">
                  <c:v>3.5390863013698626</c:v>
                </c:pt>
                <c:pt idx="19">
                  <c:v>3.7186941803278688</c:v>
                </c:pt>
                <c:pt idx="20">
                  <c:v>3.7199543561643837</c:v>
                </c:pt>
                <c:pt idx="21">
                  <c:v>3.9841915342465755</c:v>
                </c:pt>
                <c:pt idx="22">
                  <c:v>3.9280533972602742</c:v>
                </c:pt>
                <c:pt idx="23">
                  <c:v>4.1112847814207649</c:v>
                </c:pt>
                <c:pt idx="24">
                  <c:v>4.1664719999999997</c:v>
                </c:pt>
                <c:pt idx="25">
                  <c:v>4.5066656164383563</c:v>
                </c:pt>
                <c:pt idx="26">
                  <c:v>4.7487996438356168</c:v>
                </c:pt>
                <c:pt idx="27">
                  <c:v>4.8448938797814209</c:v>
                </c:pt>
                <c:pt idx="28">
                  <c:v>5.0403947123287676</c:v>
                </c:pt>
                <c:pt idx="29">
                  <c:v>5.3469926027397259</c:v>
                </c:pt>
                <c:pt idx="30">
                  <c:v>5.7823186849315071</c:v>
                </c:pt>
                <c:pt idx="31">
                  <c:v>6.158554808743169</c:v>
                </c:pt>
                <c:pt idx="32">
                  <c:v>6.4930440821917816</c:v>
                </c:pt>
                <c:pt idx="33">
                  <c:v>6.9078788219178078</c:v>
                </c:pt>
                <c:pt idx="34">
                  <c:v>6.6989677808219179</c:v>
                </c:pt>
                <c:pt idx="35">
                  <c:v>6.650243897938295</c:v>
                </c:pt>
                <c:pt idx="36">
                  <c:v>6.7935202655423028</c:v>
                </c:pt>
                <c:pt idx="37">
                  <c:v>6.7415180114178277</c:v>
                </c:pt>
                <c:pt idx="38">
                  <c:v>6.6866401290523143</c:v>
                </c:pt>
                <c:pt idx="39">
                  <c:v>7.1528747292277464</c:v>
                </c:pt>
                <c:pt idx="40">
                  <c:v>7.3281831551125807</c:v>
                </c:pt>
                <c:pt idx="41">
                  <c:v>7.4632303161060563</c:v>
                </c:pt>
                <c:pt idx="42">
                  <c:v>7.2945684944181082</c:v>
                </c:pt>
                <c:pt idx="43">
                  <c:v>7.3761714332373485</c:v>
                </c:pt>
                <c:pt idx="44">
                  <c:v>7.322343482770945</c:v>
                </c:pt>
                <c:pt idx="45">
                  <c:v>7.3478663576215677</c:v>
                </c:pt>
                <c:pt idx="46">
                  <c:v>7.4009104259115226</c:v>
                </c:pt>
                <c:pt idx="47">
                  <c:v>7.3221257800695607</c:v>
                </c:pt>
                <c:pt idx="48">
                  <c:v>7.3440247739342901</c:v>
                </c:pt>
                <c:pt idx="49">
                  <c:v>7.6049529648065137</c:v>
                </c:pt>
                <c:pt idx="50">
                  <c:v>7.7119954475181531</c:v>
                </c:pt>
              </c:numCache>
            </c:numRef>
          </c:val>
        </c:ser>
        <c:ser>
          <c:idx val="3"/>
          <c:order val="2"/>
          <c:tx>
            <c:strRef>
              <c:f>データ1!$F$5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データ1!$F$6:$F$56</c:f>
              <c:numCache>
                <c:formatCode>#,##0_ </c:formatCode>
                <c:ptCount val="51"/>
                <c:pt idx="0">
                  <c:v>0.69883747945205454</c:v>
                </c:pt>
                <c:pt idx="1">
                  <c:v>0.69725496438356172</c:v>
                </c:pt>
                <c:pt idx="2">
                  <c:v>0.70455633972602738</c:v>
                </c:pt>
                <c:pt idx="3">
                  <c:v>0.7022683442622949</c:v>
                </c:pt>
                <c:pt idx="4">
                  <c:v>0.69821482465753415</c:v>
                </c:pt>
                <c:pt idx="5">
                  <c:v>0.69351075342465751</c:v>
                </c:pt>
                <c:pt idx="6">
                  <c:v>0.6766922164383562</c:v>
                </c:pt>
                <c:pt idx="7">
                  <c:v>0.66844070491803276</c:v>
                </c:pt>
                <c:pt idx="8">
                  <c:v>0.67394299178082195</c:v>
                </c:pt>
                <c:pt idx="9">
                  <c:v>0.68648791232876705</c:v>
                </c:pt>
                <c:pt idx="10">
                  <c:v>0.71400169589041107</c:v>
                </c:pt>
                <c:pt idx="11">
                  <c:v>0.92924119672131156</c:v>
                </c:pt>
                <c:pt idx="12">
                  <c:v>1.462751991780822</c:v>
                </c:pt>
                <c:pt idx="13">
                  <c:v>1.774239610958904</c:v>
                </c:pt>
                <c:pt idx="14">
                  <c:v>2.2476362273972605</c:v>
                </c:pt>
                <c:pt idx="15">
                  <c:v>2.2847874808743174</c:v>
                </c:pt>
                <c:pt idx="16">
                  <c:v>2.4808498630136984</c:v>
                </c:pt>
                <c:pt idx="17">
                  <c:v>2.8307157890410961</c:v>
                </c:pt>
                <c:pt idx="18">
                  <c:v>3.1438323068493146</c:v>
                </c:pt>
                <c:pt idx="19">
                  <c:v>3.3777623224043709</c:v>
                </c:pt>
                <c:pt idx="20">
                  <c:v>3.4453199123287668</c:v>
                </c:pt>
                <c:pt idx="21">
                  <c:v>3.4587007698630137</c:v>
                </c:pt>
                <c:pt idx="22">
                  <c:v>3.3978600328767121</c:v>
                </c:pt>
                <c:pt idx="23">
                  <c:v>3.2097036584699445</c:v>
                </c:pt>
                <c:pt idx="24">
                  <c:v>2.7247256767123287</c:v>
                </c:pt>
                <c:pt idx="25">
                  <c:v>2.7223565452054794</c:v>
                </c:pt>
                <c:pt idx="26">
                  <c:v>2.7077213232876711</c:v>
                </c:pt>
                <c:pt idx="27">
                  <c:v>2.7605894836065574</c:v>
                </c:pt>
                <c:pt idx="28">
                  <c:v>2.8936884931506848</c:v>
                </c:pt>
                <c:pt idx="29">
                  <c:v>3.4932463643835612</c:v>
                </c:pt>
                <c:pt idx="30">
                  <c:v>3.550890717808219</c:v>
                </c:pt>
                <c:pt idx="31">
                  <c:v>3.5313992349726777</c:v>
                </c:pt>
                <c:pt idx="32">
                  <c:v>3.5091336602739731</c:v>
                </c:pt>
                <c:pt idx="33">
                  <c:v>3.605796405479452</c:v>
                </c:pt>
                <c:pt idx="34">
                  <c:v>3.7352558712328765</c:v>
                </c:pt>
                <c:pt idx="35">
                  <c:v>3.5641844909908356</c:v>
                </c:pt>
                <c:pt idx="36">
                  <c:v>3.3469986430007252</c:v>
                </c:pt>
                <c:pt idx="37">
                  <c:v>3.4002948893954601</c:v>
                </c:pt>
                <c:pt idx="38">
                  <c:v>3.1850724044320731</c:v>
                </c:pt>
                <c:pt idx="39">
                  <c:v>2.9552013615805062</c:v>
                </c:pt>
                <c:pt idx="40">
                  <c:v>2.7108016164153121</c:v>
                </c:pt>
                <c:pt idx="41">
                  <c:v>2.4714874530470912</c:v>
                </c:pt>
                <c:pt idx="42">
                  <c:v>2.4251036454380475</c:v>
                </c:pt>
                <c:pt idx="43">
                  <c:v>2.2644459469974829</c:v>
                </c:pt>
                <c:pt idx="44">
                  <c:v>2.126644938159163</c:v>
                </c:pt>
                <c:pt idx="45">
                  <c:v>1.9871006205820951</c:v>
                </c:pt>
                <c:pt idx="46">
                  <c:v>1.7239667527635678</c:v>
                </c:pt>
                <c:pt idx="47">
                  <c:v>1.5281758211619467</c:v>
                </c:pt>
                <c:pt idx="48">
                  <c:v>1.436478020133694</c:v>
                </c:pt>
                <c:pt idx="49">
                  <c:v>1.4143176739262895</c:v>
                </c:pt>
                <c:pt idx="50">
                  <c:v>1.5065384508936126</c:v>
                </c:pt>
              </c:numCache>
            </c:numRef>
          </c:val>
        </c:ser>
        <c:ser>
          <c:idx val="4"/>
          <c:order val="3"/>
          <c:tx>
            <c:strRef>
              <c:f>データ1!$G$5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データ1!$G$6:$G$56</c:f>
              <c:numCache>
                <c:formatCode>#,##0_ </c:formatCode>
                <c:ptCount val="51"/>
                <c:pt idx="0">
                  <c:v>4.8577599999999901</c:v>
                </c:pt>
                <c:pt idx="1">
                  <c:v>5.3019999999999996</c:v>
                </c:pt>
                <c:pt idx="2">
                  <c:v>5.7619999999999996</c:v>
                </c:pt>
                <c:pt idx="3">
                  <c:v>6.1671038251366097</c:v>
                </c:pt>
                <c:pt idx="4">
                  <c:v>6.5659999999999998</c:v>
                </c:pt>
                <c:pt idx="5">
                  <c:v>7.1267463013698595</c:v>
                </c:pt>
                <c:pt idx="6">
                  <c:v>7.6104591780821904</c:v>
                </c:pt>
                <c:pt idx="7">
                  <c:v>8.0641284153005408</c:v>
                </c:pt>
                <c:pt idx="8">
                  <c:v>8.6644219178082196</c:v>
                </c:pt>
                <c:pt idx="9">
                  <c:v>9.2704054794520498</c:v>
                </c:pt>
                <c:pt idx="10">
                  <c:v>9.9159843835616392</c:v>
                </c:pt>
                <c:pt idx="11">
                  <c:v>10.465595901639301</c:v>
                </c:pt>
                <c:pt idx="12">
                  <c:v>11.009914246575299</c:v>
                </c:pt>
                <c:pt idx="13">
                  <c:v>11.530754246575299</c:v>
                </c:pt>
                <c:pt idx="14">
                  <c:v>11.8054246575342</c:v>
                </c:pt>
                <c:pt idx="15">
                  <c:v>12.116414480874301</c:v>
                </c:pt>
                <c:pt idx="16">
                  <c:v>12.2602528767123</c:v>
                </c:pt>
                <c:pt idx="17">
                  <c:v>12.329785479452001</c:v>
                </c:pt>
                <c:pt idx="18">
                  <c:v>12.4034342465753</c:v>
                </c:pt>
                <c:pt idx="19">
                  <c:v>12.2966770491803</c:v>
                </c:pt>
                <c:pt idx="20">
                  <c:v>10.862591671232877</c:v>
                </c:pt>
                <c:pt idx="21">
                  <c:v>11.246881643835618</c:v>
                </c:pt>
                <c:pt idx="22">
                  <c:v>11.416333424657534</c:v>
                </c:pt>
                <c:pt idx="23">
                  <c:v>11.372755355191257</c:v>
                </c:pt>
                <c:pt idx="24">
                  <c:v>11.07006410958904</c:v>
                </c:pt>
                <c:pt idx="25">
                  <c:v>10.342443123287671</c:v>
                </c:pt>
                <c:pt idx="26">
                  <c:v>9.2636959999999977</c:v>
                </c:pt>
                <c:pt idx="27">
                  <c:v>7.9781863387978147</c:v>
                </c:pt>
                <c:pt idx="28">
                  <c:v>7.118856273972602</c:v>
                </c:pt>
                <c:pt idx="29">
                  <c:v>6.3707247123287676</c:v>
                </c:pt>
                <c:pt idx="30">
                  <c:v>6.235776931506849</c:v>
                </c:pt>
                <c:pt idx="31">
                  <c:v>6.061591967213114</c:v>
                </c:pt>
                <c:pt idx="32">
                  <c:v>6.170674849315068</c:v>
                </c:pt>
                <c:pt idx="33">
                  <c:v>6.1099982465753424</c:v>
                </c:pt>
                <c:pt idx="34">
                  <c:v>6.1187800547945219</c:v>
                </c:pt>
                <c:pt idx="35">
                  <c:v>6.5827458046448095</c:v>
                </c:pt>
                <c:pt idx="36">
                  <c:v>7.1058594972602735</c:v>
                </c:pt>
                <c:pt idx="37">
                  <c:v>7.7549293487671234</c:v>
                </c:pt>
                <c:pt idx="38">
                  <c:v>8.6026136806575355</c:v>
                </c:pt>
                <c:pt idx="39">
                  <c:v>9.3348974257923505</c:v>
                </c:pt>
                <c:pt idx="40">
                  <c:v>9.5974243363652949</c:v>
                </c:pt>
                <c:pt idx="41">
                  <c:v>9.8183933844002205</c:v>
                </c:pt>
                <c:pt idx="42">
                  <c:v>10.043436775890408</c:v>
                </c:pt>
                <c:pt idx="43">
                  <c:v>9.9502910678530139</c:v>
                </c:pt>
                <c:pt idx="44">
                  <c:v>10.138851369159454</c:v>
                </c:pt>
                <c:pt idx="45">
                  <c:v>10.365844111743563</c:v>
                </c:pt>
                <c:pt idx="46">
                  <c:v>10.517990027557261</c:v>
                </c:pt>
                <c:pt idx="47">
                  <c:v>10.638833058304153</c:v>
                </c:pt>
                <c:pt idx="48">
                  <c:v>10.778687313211833</c:v>
                </c:pt>
                <c:pt idx="49">
                  <c:v>10.837581704299618</c:v>
                </c:pt>
                <c:pt idx="50">
                  <c:v>10.980077477951998</c:v>
                </c:pt>
              </c:numCache>
            </c:numRef>
          </c:val>
        </c:ser>
        <c:ser>
          <c:idx val="5"/>
          <c:order val="4"/>
          <c:tx>
            <c:strRef>
              <c:f>データ1!$H$5</c:f>
              <c:strCache>
                <c:ptCount val="1"/>
                <c:pt idx="0">
                  <c:v>その他旧ソ連邦諸国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データ1!$H$6:$H$56</c:f>
              <c:numCache>
                <c:formatCode>#,##0_ 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1.1443479452054799</c:v>
                </c:pt>
                <c:pt idx="21">
                  <c:v>1.1521252054794551</c:v>
                </c:pt>
                <c:pt idx="22">
                  <c:v>1.1872501369863002</c:v>
                </c:pt>
                <c:pt idx="23">
                  <c:v>1.1726275956284153</c:v>
                </c:pt>
                <c:pt idx="24">
                  <c:v>1.1801794520547955</c:v>
                </c:pt>
                <c:pt idx="25">
                  <c:v>1.1766082191780824</c:v>
                </c:pt>
                <c:pt idx="26">
                  <c:v>1.1627808493150698</c:v>
                </c:pt>
                <c:pt idx="27">
                  <c:v>1.1267128688524564</c:v>
                </c:pt>
                <c:pt idx="28">
                  <c:v>1.0359303835616438</c:v>
                </c:pt>
                <c:pt idx="29">
                  <c:v>0.98420619178082236</c:v>
                </c:pt>
                <c:pt idx="30">
                  <c:v>1.0221598630136988</c:v>
                </c:pt>
                <c:pt idx="31">
                  <c:v>1.0704984972677603</c:v>
                </c:pt>
                <c:pt idx="32">
                  <c:v>1.1611616712328769</c:v>
                </c:pt>
                <c:pt idx="33">
                  <c:v>1.2361072602739722</c:v>
                </c:pt>
                <c:pt idx="34">
                  <c:v>1.3921202739726031</c:v>
                </c:pt>
                <c:pt idx="35">
                  <c:v>1.4372904098360659</c:v>
                </c:pt>
                <c:pt idx="36">
                  <c:v>1.56944923287671</c:v>
                </c:pt>
                <c:pt idx="37">
                  <c:v>1.7681321917808208</c:v>
                </c:pt>
                <c:pt idx="38">
                  <c:v>1.8832328684931507</c:v>
                </c:pt>
                <c:pt idx="39">
                  <c:v>2.0345314699453558</c:v>
                </c:pt>
                <c:pt idx="40">
                  <c:v>2.1953522602739706</c:v>
                </c:pt>
                <c:pt idx="41">
                  <c:v>2.4595521068493165</c:v>
                </c:pt>
                <c:pt idx="42">
                  <c:v>2.7148811857534239</c:v>
                </c:pt>
                <c:pt idx="43">
                  <c:v>2.8296817513661225</c:v>
                </c:pt>
                <c:pt idx="44">
                  <c:v>3.0743351397260268</c:v>
                </c:pt>
                <c:pt idx="45">
                  <c:v>3.1284319545205488</c:v>
                </c:pt>
                <c:pt idx="46">
                  <c:v>3.024885753424658</c:v>
                </c:pt>
                <c:pt idx="47">
                  <c:v>2.9527375491803269</c:v>
                </c:pt>
                <c:pt idx="48">
                  <c:v>3.0200146054800716</c:v>
                </c:pt>
                <c:pt idx="49">
                  <c:v>2.9698174015619281</c:v>
                </c:pt>
                <c:pt idx="50">
                  <c:v>2.9334912413739165</c:v>
                </c:pt>
              </c:numCache>
            </c:numRef>
          </c:val>
        </c:ser>
        <c:ser>
          <c:idx val="6"/>
          <c:order val="5"/>
          <c:tx>
            <c:strRef>
              <c:f>データ1!$I$5</c:f>
              <c:strCache>
                <c:ptCount val="1"/>
                <c:pt idx="0">
                  <c:v>中東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データ1!$I$6:$I$56</c:f>
              <c:numCache>
                <c:formatCode>#,##0_ </c:formatCode>
                <c:ptCount val="51"/>
                <c:pt idx="0">
                  <c:v>8.3869961643835609</c:v>
                </c:pt>
                <c:pt idx="1">
                  <c:v>9.3607610958904122</c:v>
                </c:pt>
                <c:pt idx="2">
                  <c:v>10.013977534246576</c:v>
                </c:pt>
                <c:pt idx="3">
                  <c:v>11.257969398907104</c:v>
                </c:pt>
                <c:pt idx="4">
                  <c:v>12.39095890410959</c:v>
                </c:pt>
                <c:pt idx="5">
                  <c:v>13.904207260273973</c:v>
                </c:pt>
                <c:pt idx="6">
                  <c:v>16.352636438356164</c:v>
                </c:pt>
                <c:pt idx="7">
                  <c:v>18.185875546448084</c:v>
                </c:pt>
                <c:pt idx="8">
                  <c:v>21.197120273972605</c:v>
                </c:pt>
                <c:pt idx="9">
                  <c:v>21.894103698630136</c:v>
                </c:pt>
                <c:pt idx="10">
                  <c:v>19.732863698630137</c:v>
                </c:pt>
                <c:pt idx="11">
                  <c:v>22.352181830601094</c:v>
                </c:pt>
                <c:pt idx="12">
                  <c:v>22.529608356164381</c:v>
                </c:pt>
                <c:pt idx="13">
                  <c:v>21.473075616438358</c:v>
                </c:pt>
                <c:pt idx="14">
                  <c:v>22.020551095890411</c:v>
                </c:pt>
                <c:pt idx="15">
                  <c:v>18.88240601092896</c:v>
                </c:pt>
                <c:pt idx="16">
                  <c:v>16.180341506849317</c:v>
                </c:pt>
                <c:pt idx="17">
                  <c:v>13.472845616438358</c:v>
                </c:pt>
                <c:pt idx="18">
                  <c:v>11.841147397260274</c:v>
                </c:pt>
                <c:pt idx="19">
                  <c:v>11.300711338797813</c:v>
                </c:pt>
                <c:pt idx="20">
                  <c:v>10.645396191780822</c:v>
                </c:pt>
                <c:pt idx="21">
                  <c:v>13.14590219178082</c:v>
                </c:pt>
                <c:pt idx="22">
                  <c:v>13.219138712328768</c:v>
                </c:pt>
                <c:pt idx="23">
                  <c:v>15.233913606557376</c:v>
                </c:pt>
                <c:pt idx="24">
                  <c:v>16.425217616438356</c:v>
                </c:pt>
                <c:pt idx="25">
                  <c:v>17.54023624657534</c:v>
                </c:pt>
                <c:pt idx="26">
                  <c:v>17.286843178082194</c:v>
                </c:pt>
                <c:pt idx="27">
                  <c:v>18.735164316939887</c:v>
                </c:pt>
                <c:pt idx="28">
                  <c:v>19.591341534246574</c:v>
                </c:pt>
                <c:pt idx="29">
                  <c:v>20.117650027397261</c:v>
                </c:pt>
                <c:pt idx="30">
                  <c:v>20.226004670528244</c:v>
                </c:pt>
                <c:pt idx="31">
                  <c:v>20.689054554515931</c:v>
                </c:pt>
                <c:pt idx="32">
                  <c:v>21.7303317627205</c:v>
                </c:pt>
                <c:pt idx="33">
                  <c:v>22.955058324572288</c:v>
                </c:pt>
                <c:pt idx="34">
                  <c:v>22.347635858818865</c:v>
                </c:pt>
                <c:pt idx="35">
                  <c:v>23.723504011171038</c:v>
                </c:pt>
                <c:pt idx="36">
                  <c:v>23.211737471794304</c:v>
                </c:pt>
                <c:pt idx="37">
                  <c:v>21.959611279242008</c:v>
                </c:pt>
                <c:pt idx="38">
                  <c:v>23.530626073017846</c:v>
                </c:pt>
                <c:pt idx="39">
                  <c:v>24.814242039983817</c:v>
                </c:pt>
                <c:pt idx="40">
                  <c:v>25.548674198920693</c:v>
                </c:pt>
                <c:pt idx="41">
                  <c:v>25.763841659664585</c:v>
                </c:pt>
                <c:pt idx="42">
                  <c:v>25.322301184904926</c:v>
                </c:pt>
                <c:pt idx="43">
                  <c:v>26.371896086682643</c:v>
                </c:pt>
                <c:pt idx="44">
                  <c:v>24.723480738154905</c:v>
                </c:pt>
                <c:pt idx="45">
                  <c:v>25.827034787287069</c:v>
                </c:pt>
                <c:pt idx="46">
                  <c:v>28.160150283456268</c:v>
                </c:pt>
                <c:pt idx="47">
                  <c:v>28.532005767086442</c:v>
                </c:pt>
                <c:pt idx="48">
                  <c:v>28.181197510683692</c:v>
                </c:pt>
                <c:pt idx="49">
                  <c:v>28.556674396500341</c:v>
                </c:pt>
                <c:pt idx="50">
                  <c:v>30.097638093440541</c:v>
                </c:pt>
              </c:numCache>
            </c:numRef>
          </c:val>
        </c:ser>
        <c:ser>
          <c:idx val="7"/>
          <c:order val="6"/>
          <c:tx>
            <c:strRef>
              <c:f>データ1!$J$5</c:f>
              <c:strCache>
                <c:ptCount val="1"/>
                <c:pt idx="0">
                  <c:v>アフリカ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</c:spPr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データ1!$J$6:$J$56</c:f>
              <c:numCache>
                <c:formatCode>#,##0_ </c:formatCode>
                <c:ptCount val="51"/>
                <c:pt idx="0">
                  <c:v>2.2395353972602745</c:v>
                </c:pt>
                <c:pt idx="1">
                  <c:v>2.8476728493150687</c:v>
                </c:pt>
                <c:pt idx="2">
                  <c:v>3.1427332876712333</c:v>
                </c:pt>
                <c:pt idx="3">
                  <c:v>4.0168966120218581</c:v>
                </c:pt>
                <c:pt idx="4">
                  <c:v>5.0944186301369863</c:v>
                </c:pt>
                <c:pt idx="5">
                  <c:v>6.1118961369863021</c:v>
                </c:pt>
                <c:pt idx="6">
                  <c:v>5.7005122465753422</c:v>
                </c:pt>
                <c:pt idx="7">
                  <c:v>5.7224683333333344</c:v>
                </c:pt>
                <c:pt idx="8">
                  <c:v>5.9842872876712319</c:v>
                </c:pt>
                <c:pt idx="9">
                  <c:v>5.5075922739726018</c:v>
                </c:pt>
                <c:pt idx="10">
                  <c:v>5.0469087397260273</c:v>
                </c:pt>
                <c:pt idx="11">
                  <c:v>5.9973928961748637</c:v>
                </c:pt>
                <c:pt idx="12">
                  <c:v>6.3160047397260275</c:v>
                </c:pt>
                <c:pt idx="13">
                  <c:v>6.206672109589042</c:v>
                </c:pt>
                <c:pt idx="14">
                  <c:v>6.7931319726027404</c:v>
                </c:pt>
                <c:pt idx="15">
                  <c:v>6.2248997540983613</c:v>
                </c:pt>
                <c:pt idx="16">
                  <c:v>4.9810982739726031</c:v>
                </c:pt>
                <c:pt idx="17">
                  <c:v>4.8138258356164387</c:v>
                </c:pt>
                <c:pt idx="18">
                  <c:v>4.8652668767123295</c:v>
                </c:pt>
                <c:pt idx="19">
                  <c:v>5.1786168579234975</c:v>
                </c:pt>
                <c:pt idx="20">
                  <c:v>5.4327490410958896</c:v>
                </c:pt>
                <c:pt idx="21">
                  <c:v>5.4432216986301372</c:v>
                </c:pt>
                <c:pt idx="22">
                  <c:v>5.4519123835616439</c:v>
                </c:pt>
                <c:pt idx="23">
                  <c:v>5.7508856557377035</c:v>
                </c:pt>
                <c:pt idx="24">
                  <c:v>6.2166169863013696</c:v>
                </c:pt>
                <c:pt idx="25">
                  <c:v>6.730501068493151</c:v>
                </c:pt>
                <c:pt idx="26">
                  <c:v>6.8863496712328773</c:v>
                </c:pt>
                <c:pt idx="27">
                  <c:v>7.0095509016393436</c:v>
                </c:pt>
                <c:pt idx="28">
                  <c:v>6.9702588493150675</c:v>
                </c:pt>
                <c:pt idx="29">
                  <c:v>7.0099995616438351</c:v>
                </c:pt>
                <c:pt idx="30">
                  <c:v>7.1182430136986303</c:v>
                </c:pt>
                <c:pt idx="31">
                  <c:v>7.4471431147540992</c:v>
                </c:pt>
                <c:pt idx="32">
                  <c:v>7.7782604657534256</c:v>
                </c:pt>
                <c:pt idx="33">
                  <c:v>7.6479318356164381</c:v>
                </c:pt>
                <c:pt idx="34">
                  <c:v>7.5905260821917819</c:v>
                </c:pt>
                <c:pt idx="35">
                  <c:v>7.7713793879781417</c:v>
                </c:pt>
                <c:pt idx="36">
                  <c:v>7.8613092054794524</c:v>
                </c:pt>
                <c:pt idx="37">
                  <c:v>7.9653082684931515</c:v>
                </c:pt>
                <c:pt idx="38">
                  <c:v>8.4512874013767121</c:v>
                </c:pt>
                <c:pt idx="39">
                  <c:v>9.3683555923770498</c:v>
                </c:pt>
                <c:pt idx="40">
                  <c:v>9.8106314378218133</c:v>
                </c:pt>
                <c:pt idx="41">
                  <c:v>10.010853205956934</c:v>
                </c:pt>
                <c:pt idx="42">
                  <c:v>10.268727104441824</c:v>
                </c:pt>
                <c:pt idx="43">
                  <c:v>10.245907555611529</c:v>
                </c:pt>
                <c:pt idx="44">
                  <c:v>9.8899160609187913</c:v>
                </c:pt>
                <c:pt idx="45">
                  <c:v>10.142056549076552</c:v>
                </c:pt>
                <c:pt idx="46">
                  <c:v>8.5477176527792516</c:v>
                </c:pt>
                <c:pt idx="47">
                  <c:v>9.3271202631029588</c:v>
                </c:pt>
                <c:pt idx="48">
                  <c:v>8.7106011163274069</c:v>
                </c:pt>
                <c:pt idx="49">
                  <c:v>8.3706800819133527</c:v>
                </c:pt>
                <c:pt idx="50">
                  <c:v>8.375296654077383</c:v>
                </c:pt>
              </c:numCache>
            </c:numRef>
          </c:val>
        </c:ser>
        <c:ser>
          <c:idx val="8"/>
          <c:order val="7"/>
          <c:tx>
            <c:strRef>
              <c:f>データ1!$K$5</c:f>
              <c:strCache>
                <c:ptCount val="1"/>
                <c:pt idx="0">
                  <c:v>アジア大洋州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cat>
            <c:numRef>
              <c:f>データ1!$C$6:$C$56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データ1!$K$6:$K$56</c:f>
              <c:numCache>
                <c:formatCode>#,##0_ </c:formatCode>
                <c:ptCount val="51"/>
                <c:pt idx="0">
                  <c:v>0.89858783561643851</c:v>
                </c:pt>
                <c:pt idx="1">
                  <c:v>1.0021496164383563</c:v>
                </c:pt>
                <c:pt idx="2">
                  <c:v>1.0627372876712331</c:v>
                </c:pt>
                <c:pt idx="3">
                  <c:v>1.2397688251366121</c:v>
                </c:pt>
                <c:pt idx="4">
                  <c:v>1.4317106575342466</c:v>
                </c:pt>
                <c:pt idx="5">
                  <c:v>1.9794950958904107</c:v>
                </c:pt>
                <c:pt idx="6">
                  <c:v>2.3870842465753426</c:v>
                </c:pt>
                <c:pt idx="7">
                  <c:v>2.8036378961748634</c:v>
                </c:pt>
                <c:pt idx="8">
                  <c:v>3.3561580547945207</c:v>
                </c:pt>
                <c:pt idx="9">
                  <c:v>3.5781852415399276</c:v>
                </c:pt>
                <c:pt idx="10">
                  <c:v>3.8079895779886206</c:v>
                </c:pt>
                <c:pt idx="11">
                  <c:v>4.3347143337493277</c:v>
                </c:pt>
                <c:pt idx="12">
                  <c:v>4.7479485479777868</c:v>
                </c:pt>
                <c:pt idx="13">
                  <c:v>4.9752067285167003</c:v>
                </c:pt>
                <c:pt idx="14">
                  <c:v>5.1129555671923397</c:v>
                </c:pt>
                <c:pt idx="15">
                  <c:v>4.9454393558539564</c:v>
                </c:pt>
                <c:pt idx="16">
                  <c:v>4.9067079296276823</c:v>
                </c:pt>
                <c:pt idx="17">
                  <c:v>4.8163602418037819</c:v>
                </c:pt>
                <c:pt idx="18">
                  <c:v>5.1730042500419291</c:v>
                </c:pt>
                <c:pt idx="19">
                  <c:v>5.690492597997987</c:v>
                </c:pt>
                <c:pt idx="20">
                  <c:v>5.9158870885873371</c:v>
                </c:pt>
                <c:pt idx="21">
                  <c:v>6.1396699054619983</c:v>
                </c:pt>
                <c:pt idx="22">
                  <c:v>6.197040985703862</c:v>
                </c:pt>
                <c:pt idx="23">
                  <c:v>6.2631785968670526</c:v>
                </c:pt>
                <c:pt idx="24">
                  <c:v>6.4790042942425785</c:v>
                </c:pt>
                <c:pt idx="25">
                  <c:v>6.7122760235276546</c:v>
                </c:pt>
                <c:pt idx="26">
                  <c:v>6.9038054590468931</c:v>
                </c:pt>
                <c:pt idx="27">
                  <c:v>6.8876553968775571</c:v>
                </c:pt>
                <c:pt idx="28">
                  <c:v>6.9566732647936798</c:v>
                </c:pt>
                <c:pt idx="29">
                  <c:v>7.1487723612273095</c:v>
                </c:pt>
                <c:pt idx="30">
                  <c:v>7.27652299025406</c:v>
                </c:pt>
                <c:pt idx="31">
                  <c:v>7.5096300082908716</c:v>
                </c:pt>
                <c:pt idx="32">
                  <c:v>7.6167351526723799</c:v>
                </c:pt>
                <c:pt idx="33">
                  <c:v>7.5748534024300973</c:v>
                </c:pt>
                <c:pt idx="34">
                  <c:v>7.499974483729912</c:v>
                </c:pt>
                <c:pt idx="35">
                  <c:v>7.8759093961357944</c:v>
                </c:pt>
                <c:pt idx="36">
                  <c:v>7.8141403981423894</c:v>
                </c:pt>
                <c:pt idx="37">
                  <c:v>7.8525494716594526</c:v>
                </c:pt>
                <c:pt idx="38">
                  <c:v>7.7639698252396618</c:v>
                </c:pt>
                <c:pt idx="39">
                  <c:v>7.846633529058022</c:v>
                </c:pt>
                <c:pt idx="40">
                  <c:v>7.9775631833528298</c:v>
                </c:pt>
                <c:pt idx="41">
                  <c:v>7.9365580296100537</c:v>
                </c:pt>
                <c:pt idx="42">
                  <c:v>7.9608452010373041</c:v>
                </c:pt>
                <c:pt idx="43">
                  <c:v>8.0877908050415765</c:v>
                </c:pt>
                <c:pt idx="44">
                  <c:v>8.0392458984031752</c:v>
                </c:pt>
                <c:pt idx="45">
                  <c:v>8.424396162618816</c:v>
                </c:pt>
                <c:pt idx="46">
                  <c:v>8.2871818094247587</c:v>
                </c:pt>
                <c:pt idx="47">
                  <c:v>8.377675632972295</c:v>
                </c:pt>
                <c:pt idx="48">
                  <c:v>8.2544182193630551</c:v>
                </c:pt>
                <c:pt idx="49">
                  <c:v>8.3103352711279133</c:v>
                </c:pt>
                <c:pt idx="50">
                  <c:v>8.3462965544264947</c:v>
                </c:pt>
              </c:numCache>
            </c:numRef>
          </c:val>
        </c:ser>
        <c:gapWidth val="31"/>
        <c:overlap val="100"/>
        <c:axId val="101888768"/>
        <c:axId val="101890304"/>
      </c:barChart>
      <c:catAx>
        <c:axId val="1018887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1890304"/>
        <c:crosses val="autoZero"/>
        <c:auto val="1"/>
        <c:lblAlgn val="ctr"/>
        <c:lblOffset val="100"/>
        <c:tickMarkSkip val="1"/>
      </c:catAx>
      <c:valAx>
        <c:axId val="101890304"/>
        <c:scaling>
          <c:orientation val="minMax"/>
          <c:max val="90"/>
        </c:scaling>
        <c:axPos val="l"/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18887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097485421977777"/>
          <c:y val="0.35080341880341881"/>
          <c:w val="0.1969910459757124"/>
          <c:h val="0.4077948717948718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55" r="0.7500000000000015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</xdr:row>
      <xdr:rowOff>0</xdr:rowOff>
    </xdr:from>
    <xdr:to>
      <xdr:col>13</xdr:col>
      <xdr:colOff>400050</xdr:colOff>
      <xdr:row>25</xdr:row>
      <xdr:rowOff>114300</xdr:rowOff>
    </xdr:to>
    <xdr:grpSp>
      <xdr:nvGrpSpPr>
        <xdr:cNvPr id="7231" name="グループ化 3"/>
        <xdr:cNvGrpSpPr>
          <a:grpSpLocks/>
        </xdr:cNvGrpSpPr>
      </xdr:nvGrpSpPr>
      <xdr:grpSpPr bwMode="auto">
        <a:xfrm>
          <a:off x="180975" y="295275"/>
          <a:ext cx="5972175" cy="3714750"/>
          <a:chOff x="68767" y="276225"/>
          <a:chExt cx="6627945" cy="3781425"/>
        </a:xfrm>
      </xdr:grpSpPr>
      <xdr:graphicFrame macro="">
        <xdr:nvGraphicFramePr>
          <xdr:cNvPr id="7232" name="Chart 1028"/>
          <xdr:cNvGraphicFramePr>
            <a:graphicFrameLocks/>
          </xdr:cNvGraphicFramePr>
        </xdr:nvGraphicFramePr>
        <xdr:xfrm>
          <a:off x="68767" y="276225"/>
          <a:ext cx="6627945" cy="378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ボックス 2"/>
          <xdr:cNvSpPr txBox="1"/>
        </xdr:nvSpPr>
        <xdr:spPr>
          <a:xfrm>
            <a:off x="5379087" y="3819525"/>
            <a:ext cx="471954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ＭＳ Ｐゴシック" pitchFamily="50" charset="-128"/>
                <a:ea typeface="ＭＳ Ｐゴシック" pitchFamily="50" charset="-128"/>
              </a:rPr>
              <a:t>(</a:t>
            </a:r>
            <a:r>
              <a:rPr kumimoji="1" lang="ja-JP" altLang="en-US" sz="1100">
                <a:latin typeface="ＭＳ Ｐゴシック" pitchFamily="50" charset="-128"/>
                <a:ea typeface="ＭＳ Ｐゴシック" pitchFamily="50" charset="-128"/>
              </a:rPr>
              <a:t>年</a:t>
            </a:r>
            <a:r>
              <a:rPr kumimoji="1" lang="en-US" altLang="ja-JP" sz="1100">
                <a:latin typeface="ＭＳ Ｐゴシック" pitchFamily="50" charset="-128"/>
                <a:ea typeface="ＭＳ Ｐゴシック" pitchFamily="50" charset="-128"/>
              </a:rPr>
              <a:t>)</a:t>
            </a:r>
            <a:endParaRPr kumimoji="1" lang="ja-JP" altLang="en-US" sz="1100">
              <a:latin typeface="ＭＳ Ｐゴシック" pitchFamily="50" charset="-128"/>
              <a:ea typeface="ＭＳ Ｐゴシック" pitchFamily="50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0.00971</cdr:x>
      <cdr:y>0.05944</cdr:y>
    </cdr:from>
    <cdr:to>
      <cdr:x>0.25108</cdr:x>
      <cdr:y>0.12402</cdr:y>
    </cdr:to>
    <cdr:sp macro="" textlink="">
      <cdr:nvSpPr>
        <cdr:cNvPr id="471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34" y="220797"/>
          <a:ext cx="1089651" cy="239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C1:C30"/>
  <sheetViews>
    <sheetView showGridLines="0" tabSelected="1" zoomScaleNormal="100" zoomScaleSheetLayoutView="100" workbookViewId="0">
      <selection activeCell="C3" sqref="C3"/>
    </sheetView>
  </sheetViews>
  <sheetFormatPr defaultRowHeight="13.5"/>
  <cols>
    <col min="1" max="2" width="0.85546875" style="1" customWidth="1"/>
    <col min="3" max="3" width="9.140625" style="1"/>
    <col min="4" max="6" width="9.28515625" style="1" customWidth="1"/>
    <col min="7" max="7" width="9.140625" style="1"/>
    <col min="8" max="8" width="9.28515625" style="1" customWidth="1"/>
    <col min="9" max="10" width="9.140625" style="1"/>
    <col min="11" max="12" width="0.85546875" style="1" customWidth="1"/>
    <col min="13" max="16384" width="9.140625" style="1"/>
  </cols>
  <sheetData>
    <row r="1" spans="3:3" ht="4.5" customHeight="1"/>
    <row r="2" spans="3:3" ht="4.5" customHeight="1"/>
    <row r="3" spans="3:3" ht="12" customHeight="1">
      <c r="C3" s="54" t="s">
        <v>14</v>
      </c>
    </row>
    <row r="4" spans="3:3" ht="2.25" customHeight="1"/>
    <row r="27" spans="3:3" ht="4.5" customHeight="1"/>
    <row r="28" spans="3:3" ht="4.5" customHeight="1"/>
    <row r="29" spans="3:3">
      <c r="C29" s="2" t="s">
        <v>6</v>
      </c>
    </row>
    <row r="30" spans="3:3">
      <c r="C30" s="2" t="s">
        <v>24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M59"/>
  <sheetViews>
    <sheetView showGridLines="0" view="pageBreakPreview" zoomScaleNormal="100" zoomScaleSheetLayoutView="100" workbookViewId="0">
      <pane ySplit="5" topLeftCell="A6" activePane="bottomLeft" state="frozen"/>
      <selection pane="bottomLeft" activeCell="L3" sqref="L3"/>
    </sheetView>
  </sheetViews>
  <sheetFormatPr defaultColWidth="10.7109375" defaultRowHeight="12"/>
  <cols>
    <col min="1" max="2" width="0.85546875" style="5" customWidth="1"/>
    <col min="3" max="3" width="12.7109375" style="5" customWidth="1"/>
    <col min="4" max="12" width="10.7109375" style="5" customWidth="1"/>
    <col min="13" max="14" width="0.85546875" style="5" customWidth="1"/>
    <col min="15" max="16384" width="10.7109375" style="5"/>
  </cols>
  <sheetData>
    <row r="1" spans="2:13" ht="4.5" customHeight="1"/>
    <row r="2" spans="2:13" ht="4.5" customHeight="1"/>
    <row r="3" spans="2:13" ht="15" customHeight="1">
      <c r="C3" s="52" t="s">
        <v>14</v>
      </c>
      <c r="I3" s="6"/>
      <c r="L3" s="53" t="s">
        <v>25</v>
      </c>
    </row>
    <row r="4" spans="2:13" ht="2.25" customHeight="1"/>
    <row r="5" spans="2:13" ht="43.5" customHeight="1">
      <c r="C5" s="43" t="s">
        <v>2</v>
      </c>
      <c r="D5" s="44" t="s">
        <v>17</v>
      </c>
      <c r="E5" s="45" t="s">
        <v>18</v>
      </c>
      <c r="F5" s="45" t="s">
        <v>3</v>
      </c>
      <c r="G5" s="45" t="s">
        <v>1</v>
      </c>
      <c r="H5" s="45" t="s">
        <v>19</v>
      </c>
      <c r="I5" s="45" t="s">
        <v>20</v>
      </c>
      <c r="J5" s="45" t="s">
        <v>0</v>
      </c>
      <c r="K5" s="45" t="s">
        <v>4</v>
      </c>
      <c r="L5" s="46" t="s">
        <v>5</v>
      </c>
    </row>
    <row r="6" spans="2:13">
      <c r="B6" s="7"/>
      <c r="C6" s="48">
        <v>1965</v>
      </c>
      <c r="D6" s="40">
        <f>データ2!E$7/1000</f>
        <v>10.296148000000001</v>
      </c>
      <c r="E6" s="35">
        <f>データ2!E$8/1000</f>
        <v>4.3338084931506851</v>
      </c>
      <c r="F6" s="35">
        <f>データ2!E$9/1000</f>
        <v>0.69883747945205454</v>
      </c>
      <c r="G6" s="35">
        <f>データ2!E$10/1000</f>
        <v>4.8577599999999901</v>
      </c>
      <c r="H6" s="35">
        <f>データ2!E$11/1000</f>
        <v>0</v>
      </c>
      <c r="I6" s="35">
        <f>データ2!E$12/1000</f>
        <v>8.3869961643835609</v>
      </c>
      <c r="J6" s="35">
        <f>データ2!E$13/1000</f>
        <v>2.2395353972602745</v>
      </c>
      <c r="K6" s="35">
        <f>データ2!E$14/1000</f>
        <v>0.89858783561643851</v>
      </c>
      <c r="L6" s="36">
        <f>データ2!E$15/1000</f>
        <v>31.798589863013699</v>
      </c>
      <c r="M6" s="8"/>
    </row>
    <row r="7" spans="2:13">
      <c r="B7" s="7"/>
      <c r="C7" s="48"/>
      <c r="D7" s="40">
        <f>データ2!F$7/1000</f>
        <v>10.961240999999999</v>
      </c>
      <c r="E7" s="35">
        <f>データ2!F$8/1000</f>
        <v>4.2912752054794518</v>
      </c>
      <c r="F7" s="35">
        <f>データ2!F$9/1000</f>
        <v>0.69725496438356172</v>
      </c>
      <c r="G7" s="35">
        <f>データ2!F$10/1000</f>
        <v>5.3019999999999996</v>
      </c>
      <c r="H7" s="35">
        <f>データ2!F$11/1000</f>
        <v>0</v>
      </c>
      <c r="I7" s="35">
        <f>データ2!F$12/1000</f>
        <v>9.3607610958904122</v>
      </c>
      <c r="J7" s="35">
        <f>データ2!F$13/1000</f>
        <v>2.8476728493150687</v>
      </c>
      <c r="K7" s="35">
        <f>データ2!F$14/1000</f>
        <v>1.0021496164383563</v>
      </c>
      <c r="L7" s="36">
        <f>データ2!F$15/1000</f>
        <v>34.563472347945208</v>
      </c>
      <c r="M7" s="8"/>
    </row>
    <row r="8" spans="2:13">
      <c r="B8" s="7"/>
      <c r="C8" s="48"/>
      <c r="D8" s="40">
        <f>データ2!G$7/1000</f>
        <v>11.736252</v>
      </c>
      <c r="E8" s="35">
        <f>データ2!G$8/1000</f>
        <v>4.5708454794520552</v>
      </c>
      <c r="F8" s="35">
        <f>データ2!G$9/1000</f>
        <v>0.70455633972602738</v>
      </c>
      <c r="G8" s="35">
        <f>データ2!G$10/1000</f>
        <v>5.7619999999999996</v>
      </c>
      <c r="H8" s="35">
        <f>データ2!G$11/1000</f>
        <v>0</v>
      </c>
      <c r="I8" s="35">
        <f>データ2!G$12/1000</f>
        <v>10.013977534246576</v>
      </c>
      <c r="J8" s="35">
        <f>データ2!G$13/1000</f>
        <v>3.1427332876712333</v>
      </c>
      <c r="K8" s="35">
        <f>データ2!G$14/1000</f>
        <v>1.0627372876712331</v>
      </c>
      <c r="L8" s="36">
        <f>データ2!G$15/1000</f>
        <v>37.112781819178082</v>
      </c>
      <c r="M8" s="8"/>
    </row>
    <row r="9" spans="2:13">
      <c r="B9" s="7"/>
      <c r="C9" s="48"/>
      <c r="D9" s="40">
        <f>データ2!H$7/1000</f>
        <v>12.232743000000001</v>
      </c>
      <c r="E9" s="35">
        <f>データ2!H$8/1000</f>
        <v>4.6817297814207652</v>
      </c>
      <c r="F9" s="35">
        <f>データ2!H$9/1000</f>
        <v>0.7022683442622949</v>
      </c>
      <c r="G9" s="35">
        <f>データ2!H$10/1000</f>
        <v>6.1671038251366097</v>
      </c>
      <c r="H9" s="35">
        <f>データ2!H$11/1000</f>
        <v>0</v>
      </c>
      <c r="I9" s="35">
        <f>データ2!H$12/1000</f>
        <v>11.257969398907104</v>
      </c>
      <c r="J9" s="35">
        <f>データ2!H$13/1000</f>
        <v>4.0168966120218581</v>
      </c>
      <c r="K9" s="35">
        <f>データ2!H$14/1000</f>
        <v>1.2397688251366121</v>
      </c>
      <c r="L9" s="36">
        <f>データ2!H$15/1000</f>
        <v>40.429867437158478</v>
      </c>
      <c r="M9" s="8"/>
    </row>
    <row r="10" spans="2:13">
      <c r="B10" s="7"/>
      <c r="C10" s="48"/>
      <c r="D10" s="40">
        <f>データ2!I$7/1000</f>
        <v>12.594674000000001</v>
      </c>
      <c r="E10" s="35">
        <f>データ2!I$8/1000</f>
        <v>4.7023367123287674</v>
      </c>
      <c r="F10" s="35">
        <f>データ2!I$9/1000</f>
        <v>0.69821482465753415</v>
      </c>
      <c r="G10" s="35">
        <f>データ2!I$10/1000</f>
        <v>6.5659999999999998</v>
      </c>
      <c r="H10" s="35">
        <f>データ2!I$11/1000</f>
        <v>0</v>
      </c>
      <c r="I10" s="35">
        <f>データ2!I$12/1000</f>
        <v>12.39095890410959</v>
      </c>
      <c r="J10" s="35">
        <f>データ2!I$13/1000</f>
        <v>5.0944186301369863</v>
      </c>
      <c r="K10" s="35">
        <f>データ2!I$14/1000</f>
        <v>1.4317106575342466</v>
      </c>
      <c r="L10" s="36">
        <f>データ2!I$15/1000</f>
        <v>43.626886139726025</v>
      </c>
      <c r="M10" s="8"/>
    </row>
    <row r="11" spans="2:13">
      <c r="B11" s="7"/>
      <c r="C11" s="48">
        <v>1970</v>
      </c>
      <c r="D11" s="40">
        <f>データ2!J$7/1000</f>
        <v>13.256849000000001</v>
      </c>
      <c r="E11" s="35">
        <f>データ2!J$8/1000</f>
        <v>4.8294113698630134</v>
      </c>
      <c r="F11" s="35">
        <f>データ2!J$9/1000</f>
        <v>0.69351075342465751</v>
      </c>
      <c r="G11" s="35">
        <f>データ2!J$10/1000</f>
        <v>7.1267463013698595</v>
      </c>
      <c r="H11" s="35">
        <f>データ2!J$11/1000</f>
        <v>0</v>
      </c>
      <c r="I11" s="35">
        <f>データ2!J$12/1000</f>
        <v>13.904207260273973</v>
      </c>
      <c r="J11" s="35">
        <f>データ2!J$13/1000</f>
        <v>6.1118961369863021</v>
      </c>
      <c r="K11" s="35">
        <f>データ2!J$14/1000</f>
        <v>1.9794950958904107</v>
      </c>
      <c r="L11" s="36">
        <f>データ2!J$15/1000</f>
        <v>48.056044849315072</v>
      </c>
      <c r="M11" s="8"/>
    </row>
    <row r="12" spans="2:13">
      <c r="B12" s="7"/>
      <c r="C12" s="48"/>
      <c r="D12" s="40">
        <f>データ2!K$7/1000</f>
        <v>13.223777999999999</v>
      </c>
      <c r="E12" s="35">
        <f>データ2!K$8/1000</f>
        <v>4.7229227397260276</v>
      </c>
      <c r="F12" s="35">
        <f>データ2!K$9/1000</f>
        <v>0.6766922164383562</v>
      </c>
      <c r="G12" s="35">
        <f>データ2!K$10/1000</f>
        <v>7.6104591780821904</v>
      </c>
      <c r="H12" s="35">
        <f>データ2!K$11/1000</f>
        <v>0</v>
      </c>
      <c r="I12" s="35">
        <f>データ2!K$12/1000</f>
        <v>16.352636438356164</v>
      </c>
      <c r="J12" s="35">
        <f>データ2!K$13/1000</f>
        <v>5.7005122465753422</v>
      </c>
      <c r="K12" s="35">
        <f>データ2!K$14/1000</f>
        <v>2.3870842465753426</v>
      </c>
      <c r="L12" s="36">
        <f>データ2!K$15/1000</f>
        <v>50.838486189041099</v>
      </c>
      <c r="M12" s="8"/>
    </row>
    <row r="13" spans="2:13">
      <c r="B13" s="7"/>
      <c r="C13" s="48"/>
      <c r="D13" s="40">
        <f>データ2!L$7/1000</f>
        <v>13.519896000000001</v>
      </c>
      <c r="E13" s="35">
        <f>データ2!L$8/1000</f>
        <v>4.4943530054644807</v>
      </c>
      <c r="F13" s="35">
        <f>データ2!L$9/1000</f>
        <v>0.66844070491803276</v>
      </c>
      <c r="G13" s="35">
        <f>データ2!L$10/1000</f>
        <v>8.0641284153005408</v>
      </c>
      <c r="H13" s="35">
        <f>データ2!L$11/1000</f>
        <v>0</v>
      </c>
      <c r="I13" s="35">
        <f>データ2!L$12/1000</f>
        <v>18.185875546448084</v>
      </c>
      <c r="J13" s="35">
        <f>データ2!L$13/1000</f>
        <v>5.7224683333333344</v>
      </c>
      <c r="K13" s="35">
        <f>データ2!L$14/1000</f>
        <v>2.8036378961748634</v>
      </c>
      <c r="L13" s="36">
        <f>データ2!L$15/1000</f>
        <v>53.661480448087431</v>
      </c>
      <c r="M13" s="8"/>
    </row>
    <row r="14" spans="2:13">
      <c r="B14" s="7"/>
      <c r="C14" s="48"/>
      <c r="D14" s="40">
        <f>データ2!M$7/1000</f>
        <v>13.584952999999999</v>
      </c>
      <c r="E14" s="35">
        <f>データ2!M$8/1000</f>
        <v>4.7923745205479458</v>
      </c>
      <c r="F14" s="35">
        <f>データ2!M$9/1000</f>
        <v>0.67394299178082195</v>
      </c>
      <c r="G14" s="35">
        <f>データ2!M$10/1000</f>
        <v>8.6644219178082196</v>
      </c>
      <c r="H14" s="35">
        <f>データ2!M$11/1000</f>
        <v>0</v>
      </c>
      <c r="I14" s="35">
        <f>データ2!M$12/1000</f>
        <v>21.197120273972605</v>
      </c>
      <c r="J14" s="35">
        <f>データ2!M$13/1000</f>
        <v>5.9842872876712319</v>
      </c>
      <c r="K14" s="35">
        <f>データ2!M$14/1000</f>
        <v>3.3561580547945207</v>
      </c>
      <c r="L14" s="36">
        <f>データ2!M$15/1000</f>
        <v>58.459572101369858</v>
      </c>
      <c r="M14" s="8"/>
    </row>
    <row r="15" spans="2:13">
      <c r="B15" s="7"/>
      <c r="C15" s="48"/>
      <c r="D15" s="40">
        <f>データ2!N$7/1000</f>
        <v>13.107205</v>
      </c>
      <c r="E15" s="35">
        <f>データ2!N$8/1000</f>
        <v>4.3679835616438361</v>
      </c>
      <c r="F15" s="35">
        <f>データ2!N$9/1000</f>
        <v>0.68648791232876705</v>
      </c>
      <c r="G15" s="35">
        <f>データ2!N$10/1000</f>
        <v>9.2704054794520498</v>
      </c>
      <c r="H15" s="35">
        <f>データ2!N$11/1000</f>
        <v>0</v>
      </c>
      <c r="I15" s="35">
        <f>データ2!N$12/1000</f>
        <v>21.894103698630136</v>
      </c>
      <c r="J15" s="35">
        <f>データ2!N$13/1000</f>
        <v>5.5075922739726018</v>
      </c>
      <c r="K15" s="35">
        <f>データ2!N$14/1000</f>
        <v>3.5781852415399276</v>
      </c>
      <c r="L15" s="36">
        <f>データ2!N$15/1000</f>
        <v>58.613613523731708</v>
      </c>
      <c r="M15" s="8"/>
    </row>
    <row r="16" spans="2:13">
      <c r="B16" s="7"/>
      <c r="C16" s="48">
        <v>1975</v>
      </c>
      <c r="D16" s="40">
        <f>データ2!O$7/1000</f>
        <v>12.548736999999999</v>
      </c>
      <c r="E16" s="35">
        <f>データ2!O$8/1000</f>
        <v>3.6979709589041097</v>
      </c>
      <c r="F16" s="35">
        <f>データ2!O$9/1000</f>
        <v>0.71400169589041107</v>
      </c>
      <c r="G16" s="35">
        <f>データ2!O$10/1000</f>
        <v>9.9159843835616392</v>
      </c>
      <c r="H16" s="35">
        <f>データ2!O$11/1000</f>
        <v>0</v>
      </c>
      <c r="I16" s="35">
        <f>データ2!O$12/1000</f>
        <v>19.732863698630137</v>
      </c>
      <c r="J16" s="35">
        <f>データ2!O$13/1000</f>
        <v>5.0469087397260273</v>
      </c>
      <c r="K16" s="35">
        <f>データ2!O$14/1000</f>
        <v>3.8079895779886206</v>
      </c>
      <c r="L16" s="36">
        <f>データ2!O$15/1000</f>
        <v>55.822225588947532</v>
      </c>
      <c r="M16" s="8"/>
    </row>
    <row r="17" spans="2:13">
      <c r="B17" s="7"/>
      <c r="C17" s="48"/>
      <c r="D17" s="40">
        <f>データ2!P$7/1000</f>
        <v>12.227639</v>
      </c>
      <c r="E17" s="35">
        <f>データ2!P$8/1000</f>
        <v>3.659667978142076</v>
      </c>
      <c r="F17" s="35">
        <f>データ2!P$9/1000</f>
        <v>0.92924119672131156</v>
      </c>
      <c r="G17" s="35">
        <f>データ2!P$10/1000</f>
        <v>10.465595901639301</v>
      </c>
      <c r="H17" s="35">
        <f>データ2!P$11/1000</f>
        <v>0</v>
      </c>
      <c r="I17" s="35">
        <f>データ2!P$12/1000</f>
        <v>22.352181830601094</v>
      </c>
      <c r="J17" s="35">
        <f>データ2!P$13/1000</f>
        <v>5.9973928961748637</v>
      </c>
      <c r="K17" s="35">
        <f>データ2!P$14/1000</f>
        <v>4.3347143337493277</v>
      </c>
      <c r="L17" s="36">
        <f>データ2!P$15/1000</f>
        <v>60.409866333749321</v>
      </c>
      <c r="M17" s="8"/>
    </row>
    <row r="18" spans="2:13">
      <c r="B18" s="7"/>
      <c r="C18" s="48"/>
      <c r="D18" s="40">
        <f>データ2!Q$7/1000</f>
        <v>12.555562</v>
      </c>
      <c r="E18" s="35">
        <f>データ2!Q$8/1000</f>
        <v>3.6397286849315069</v>
      </c>
      <c r="F18" s="35">
        <f>データ2!Q$9/1000</f>
        <v>1.462751991780822</v>
      </c>
      <c r="G18" s="35">
        <f>データ2!Q$10/1000</f>
        <v>11.009914246575299</v>
      </c>
      <c r="H18" s="35">
        <f>データ2!Q$11/1000</f>
        <v>0</v>
      </c>
      <c r="I18" s="35">
        <f>データ2!Q$12/1000</f>
        <v>22.529608356164381</v>
      </c>
      <c r="J18" s="35">
        <f>データ2!Q$13/1000</f>
        <v>6.3160047397260275</v>
      </c>
      <c r="K18" s="35">
        <f>データ2!Q$14/1000</f>
        <v>4.7479485479777868</v>
      </c>
      <c r="L18" s="36">
        <f>データ2!Q$15/1000</f>
        <v>62.715787882224362</v>
      </c>
      <c r="M18" s="8"/>
    </row>
    <row r="19" spans="2:13">
      <c r="B19" s="7"/>
      <c r="C19" s="48"/>
      <c r="D19" s="40">
        <f>データ2!R$7/1000</f>
        <v>13.198441000000001</v>
      </c>
      <c r="E19" s="35">
        <f>データ2!R$8/1000</f>
        <v>3.6480772602739724</v>
      </c>
      <c r="F19" s="35">
        <f>データ2!R$9/1000</f>
        <v>1.774239610958904</v>
      </c>
      <c r="G19" s="35">
        <f>データ2!R$10/1000</f>
        <v>11.530754246575299</v>
      </c>
      <c r="H19" s="35">
        <f>データ2!R$11/1000</f>
        <v>0</v>
      </c>
      <c r="I19" s="35">
        <f>データ2!R$12/1000</f>
        <v>21.473075616438358</v>
      </c>
      <c r="J19" s="35">
        <f>データ2!R$13/1000</f>
        <v>6.206672109589042</v>
      </c>
      <c r="K19" s="35">
        <f>データ2!R$14/1000</f>
        <v>4.9752067285167003</v>
      </c>
      <c r="L19" s="36">
        <f>データ2!R$15/1000</f>
        <v>63.338385257283818</v>
      </c>
      <c r="M19" s="8"/>
    </row>
    <row r="20" spans="2:13">
      <c r="B20" s="7"/>
      <c r="C20" s="48"/>
      <c r="D20" s="40">
        <f>データ2!S$7/1000</f>
        <v>13.577534</v>
      </c>
      <c r="E20" s="35">
        <f>データ2!S$8/1000</f>
        <v>3.9025374794520546</v>
      </c>
      <c r="F20" s="35">
        <f>データ2!S$9/1000</f>
        <v>2.2476362273972605</v>
      </c>
      <c r="G20" s="35">
        <f>データ2!S$10/1000</f>
        <v>11.8054246575342</v>
      </c>
      <c r="H20" s="35">
        <f>データ2!S$11/1000</f>
        <v>0</v>
      </c>
      <c r="I20" s="35">
        <f>データ2!S$12/1000</f>
        <v>22.020551095890411</v>
      </c>
      <c r="J20" s="35">
        <f>データ2!S$13/1000</f>
        <v>6.7931319726027404</v>
      </c>
      <c r="K20" s="35">
        <f>データ2!S$14/1000</f>
        <v>5.1129555671923397</v>
      </c>
      <c r="L20" s="36">
        <f>データ2!S$15/1000</f>
        <v>66.060195685000551</v>
      </c>
      <c r="M20" s="8"/>
    </row>
    <row r="21" spans="2:13">
      <c r="B21" s="7"/>
      <c r="C21" s="48">
        <v>1980</v>
      </c>
      <c r="D21" s="40">
        <f>データ2!T$7/1000</f>
        <v>14.062626</v>
      </c>
      <c r="E21" s="35">
        <f>データ2!T$8/1000</f>
        <v>3.7467660382513661</v>
      </c>
      <c r="F21" s="35">
        <f>データ2!T$9/1000</f>
        <v>2.2847874808743174</v>
      </c>
      <c r="G21" s="35">
        <f>データ2!T$10/1000</f>
        <v>12.116414480874301</v>
      </c>
      <c r="H21" s="35">
        <f>データ2!T$11/1000</f>
        <v>0</v>
      </c>
      <c r="I21" s="35">
        <f>データ2!T$12/1000</f>
        <v>18.88240601092896</v>
      </c>
      <c r="J21" s="35">
        <f>データ2!T$13/1000</f>
        <v>6.2248997540983613</v>
      </c>
      <c r="K21" s="35">
        <f>データ2!T$14/1000</f>
        <v>4.9454393558539564</v>
      </c>
      <c r="L21" s="36">
        <f>データ2!T$15/1000</f>
        <v>62.958513000662698</v>
      </c>
      <c r="M21" s="8"/>
    </row>
    <row r="22" spans="2:13">
      <c r="B22" s="7"/>
      <c r="C22" s="48"/>
      <c r="D22" s="40">
        <f>データ2!U$7/1000</f>
        <v>14.343573000000001</v>
      </c>
      <c r="E22" s="35">
        <f>データ2!U$8/1000</f>
        <v>3.725029671232877</v>
      </c>
      <c r="F22" s="35">
        <f>データ2!U$9/1000</f>
        <v>2.4808498630136984</v>
      </c>
      <c r="G22" s="35">
        <f>データ2!U$10/1000</f>
        <v>12.2602528767123</v>
      </c>
      <c r="H22" s="35">
        <f>データ2!U$11/1000</f>
        <v>0</v>
      </c>
      <c r="I22" s="35">
        <f>データ2!U$12/1000</f>
        <v>16.180341506849317</v>
      </c>
      <c r="J22" s="35">
        <f>データ2!U$13/1000</f>
        <v>4.9810982739726031</v>
      </c>
      <c r="K22" s="35">
        <f>データ2!U$14/1000</f>
        <v>4.9067079296276823</v>
      </c>
      <c r="L22" s="36">
        <f>データ2!U$15/1000</f>
        <v>59.546637039216719</v>
      </c>
      <c r="M22" s="8"/>
    </row>
    <row r="23" spans="2:13">
      <c r="B23" s="7"/>
      <c r="C23" s="48"/>
      <c r="D23" s="40">
        <f>データ2!V$7/1000</f>
        <v>14.789534</v>
      </c>
      <c r="E23" s="35">
        <f>データ2!V$8/1000</f>
        <v>3.5714597808219177</v>
      </c>
      <c r="F23" s="35">
        <f>データ2!V$9/1000</f>
        <v>2.8307157890410961</v>
      </c>
      <c r="G23" s="35">
        <f>データ2!V$10/1000</f>
        <v>12.329785479452001</v>
      </c>
      <c r="H23" s="35">
        <f>データ2!V$11/1000</f>
        <v>0</v>
      </c>
      <c r="I23" s="35">
        <f>データ2!V$12/1000</f>
        <v>13.472845616438358</v>
      </c>
      <c r="J23" s="35">
        <f>データ2!V$13/1000</f>
        <v>4.8138258356164387</v>
      </c>
      <c r="K23" s="35">
        <f>データ2!V$14/1000</f>
        <v>4.8163602418037819</v>
      </c>
      <c r="L23" s="36">
        <f>データ2!V$15/1000</f>
        <v>57.311962715776382</v>
      </c>
      <c r="M23" s="8"/>
    </row>
    <row r="24" spans="2:13">
      <c r="B24" s="7"/>
      <c r="C24" s="48"/>
      <c r="D24" s="40">
        <f>データ2!W$7/1000</f>
        <v>14.837667999999999</v>
      </c>
      <c r="E24" s="35">
        <f>データ2!W$8/1000</f>
        <v>3.5390863013698626</v>
      </c>
      <c r="F24" s="35">
        <f>データ2!W$9/1000</f>
        <v>3.1438323068493146</v>
      </c>
      <c r="G24" s="35">
        <f>データ2!W$10/1000</f>
        <v>12.4034342465753</v>
      </c>
      <c r="H24" s="35">
        <f>データ2!W$11/1000</f>
        <v>0</v>
      </c>
      <c r="I24" s="35">
        <f>データ2!W$12/1000</f>
        <v>11.841147397260274</v>
      </c>
      <c r="J24" s="35">
        <f>データ2!W$13/1000</f>
        <v>4.8652668767123295</v>
      </c>
      <c r="K24" s="35">
        <f>データ2!W$14/1000</f>
        <v>5.1730042500419291</v>
      </c>
      <c r="L24" s="36">
        <f>データ2!W$15/1000</f>
        <v>56.615006858261104</v>
      </c>
      <c r="M24" s="8"/>
    </row>
    <row r="25" spans="2:13">
      <c r="B25" s="7"/>
      <c r="C25" s="48"/>
      <c r="D25" s="40">
        <f>データ2!X$7/1000</f>
        <v>15.225950999999998</v>
      </c>
      <c r="E25" s="35">
        <f>データ2!X$8/1000</f>
        <v>3.7186941803278688</v>
      </c>
      <c r="F25" s="35">
        <f>データ2!X$9/1000</f>
        <v>3.3777623224043709</v>
      </c>
      <c r="G25" s="35">
        <f>データ2!X$10/1000</f>
        <v>12.2966770491803</v>
      </c>
      <c r="H25" s="35">
        <f>データ2!X$11/1000</f>
        <v>0</v>
      </c>
      <c r="I25" s="35">
        <f>データ2!X$12/1000</f>
        <v>11.300711338797813</v>
      </c>
      <c r="J25" s="35">
        <f>データ2!X$13/1000</f>
        <v>5.1786168579234975</v>
      </c>
      <c r="K25" s="35">
        <f>データ2!X$14/1000</f>
        <v>5.690492597997987</v>
      </c>
      <c r="L25" s="36">
        <f>データ2!X$15/1000</f>
        <v>57.690273953189234</v>
      </c>
      <c r="M25" s="8"/>
    </row>
    <row r="26" spans="2:13">
      <c r="B26" s="7"/>
      <c r="C26" s="48">
        <v>1985</v>
      </c>
      <c r="D26" s="40">
        <f>データ2!Y$7/1000</f>
        <v>15.305173210993653</v>
      </c>
      <c r="E26" s="35">
        <f>データ2!Y$8/1000</f>
        <v>3.7199543561643837</v>
      </c>
      <c r="F26" s="35">
        <f>データ2!Y$9/1000</f>
        <v>3.4453199123287668</v>
      </c>
      <c r="G26" s="35">
        <f>データ2!Y$10/1000</f>
        <v>10.862591671232877</v>
      </c>
      <c r="H26" s="35">
        <f>データ2!Y$11/1000</f>
        <v>1.1443479452054799</v>
      </c>
      <c r="I26" s="35">
        <f>データ2!Y$12/1000</f>
        <v>10.645396191780822</v>
      </c>
      <c r="J26" s="35">
        <f>データ2!Y$13/1000</f>
        <v>5.4327490410958896</v>
      </c>
      <c r="K26" s="35">
        <f>データ2!Y$14/1000</f>
        <v>5.9158870885873371</v>
      </c>
      <c r="L26" s="36">
        <f>データ2!Y$15/1000</f>
        <v>57.45473037629332</v>
      </c>
      <c r="M26" s="8"/>
    </row>
    <row r="27" spans="2:13">
      <c r="B27" s="7"/>
      <c r="C27" s="48"/>
      <c r="D27" s="40">
        <f>データ2!Z$7/1000</f>
        <v>14.794259461641927</v>
      </c>
      <c r="E27" s="35">
        <f>データ2!Z$8/1000</f>
        <v>3.9841915342465755</v>
      </c>
      <c r="F27" s="35">
        <f>データ2!Z$9/1000</f>
        <v>3.4587007698630137</v>
      </c>
      <c r="G27" s="35">
        <f>データ2!Z$10/1000</f>
        <v>11.246881643835618</v>
      </c>
      <c r="H27" s="35">
        <f>データ2!Z$11/1000</f>
        <v>1.1521252054794551</v>
      </c>
      <c r="I27" s="35">
        <f>データ2!Z$12/1000</f>
        <v>13.14590219178082</v>
      </c>
      <c r="J27" s="35">
        <f>データ2!Z$13/1000</f>
        <v>5.4432216986301372</v>
      </c>
      <c r="K27" s="35">
        <f>データ2!Z$14/1000</f>
        <v>6.1396699054619983</v>
      </c>
      <c r="L27" s="36">
        <f>データ2!Z$15/1000</f>
        <v>60.4303040273779</v>
      </c>
      <c r="M27" s="8"/>
    </row>
    <row r="28" spans="2:13">
      <c r="B28" s="7"/>
      <c r="C28" s="48"/>
      <c r="D28" s="40">
        <f>データ2!AA$7/1000</f>
        <v>14.731747948215801</v>
      </c>
      <c r="E28" s="35">
        <f>データ2!AA$8/1000</f>
        <v>3.9280533972602742</v>
      </c>
      <c r="F28" s="35">
        <f>データ2!AA$9/1000</f>
        <v>3.3978600328767121</v>
      </c>
      <c r="G28" s="35">
        <f>データ2!AA$10/1000</f>
        <v>11.416333424657534</v>
      </c>
      <c r="H28" s="35">
        <f>データ2!AA$11/1000</f>
        <v>1.1872501369863002</v>
      </c>
      <c r="I28" s="35">
        <f>データ2!AA$12/1000</f>
        <v>13.219138712328768</v>
      </c>
      <c r="J28" s="35">
        <f>データ2!AA$13/1000</f>
        <v>5.4519123835616439</v>
      </c>
      <c r="K28" s="35">
        <f>データ2!AA$14/1000</f>
        <v>6.197040985703862</v>
      </c>
      <c r="L28" s="36">
        <f>データ2!AA$15/1000</f>
        <v>60.740165268166244</v>
      </c>
      <c r="M28" s="8"/>
    </row>
    <row r="29" spans="2:13">
      <c r="B29" s="7"/>
      <c r="C29" s="48"/>
      <c r="D29" s="40">
        <f>データ2!AB$7/1000</f>
        <v>14.644107513987413</v>
      </c>
      <c r="E29" s="35">
        <f>データ2!AB$8/1000</f>
        <v>4.1112847814207649</v>
      </c>
      <c r="F29" s="35">
        <f>データ2!AB$9/1000</f>
        <v>3.2097036584699445</v>
      </c>
      <c r="G29" s="35">
        <f>データ2!AB$10/1000</f>
        <v>11.372755355191257</v>
      </c>
      <c r="H29" s="35">
        <f>データ2!AB$11/1000</f>
        <v>1.1726275956284153</v>
      </c>
      <c r="I29" s="35">
        <f>データ2!AB$12/1000</f>
        <v>15.233913606557376</v>
      </c>
      <c r="J29" s="35">
        <f>データ2!AB$13/1000</f>
        <v>5.7508856557377035</v>
      </c>
      <c r="K29" s="35">
        <f>データ2!AB$14/1000</f>
        <v>6.2631785968670526</v>
      </c>
      <c r="L29" s="36">
        <f>データ2!AB$15/1000</f>
        <v>63.106000780253375</v>
      </c>
      <c r="M29" s="8"/>
    </row>
    <row r="30" spans="2:13">
      <c r="B30" s="7"/>
      <c r="C30" s="48"/>
      <c r="D30" s="40">
        <f>データ2!AC$7/1000</f>
        <v>14.017533228268682</v>
      </c>
      <c r="E30" s="35">
        <f>データ2!AC$8/1000</f>
        <v>4.1664719999999997</v>
      </c>
      <c r="F30" s="35">
        <f>データ2!AC$9/1000</f>
        <v>2.7247256767123287</v>
      </c>
      <c r="G30" s="35">
        <f>データ2!AC$10/1000</f>
        <v>11.07006410958904</v>
      </c>
      <c r="H30" s="35">
        <f>データ2!AC$11/1000</f>
        <v>1.1801794520547955</v>
      </c>
      <c r="I30" s="35">
        <f>データ2!AC$12/1000</f>
        <v>16.425217616438356</v>
      </c>
      <c r="J30" s="35">
        <f>データ2!AC$13/1000</f>
        <v>6.2166169863013696</v>
      </c>
      <c r="K30" s="35">
        <f>データ2!AC$14/1000</f>
        <v>6.4790042942425785</v>
      </c>
      <c r="L30" s="36">
        <f>データ2!AC$15/1000</f>
        <v>63.997870048538672</v>
      </c>
      <c r="M30" s="8"/>
    </row>
    <row r="31" spans="2:13">
      <c r="B31" s="7"/>
      <c r="C31" s="48">
        <v>1990</v>
      </c>
      <c r="D31" s="40">
        <f>データ2!AD$7/1000</f>
        <v>13.822819599872965</v>
      </c>
      <c r="E31" s="35">
        <f>データ2!AD$8/1000</f>
        <v>4.5066656164383563</v>
      </c>
      <c r="F31" s="35">
        <f>データ2!AD$9/1000</f>
        <v>2.7223565452054794</v>
      </c>
      <c r="G31" s="35">
        <f>データ2!AD$10/1000</f>
        <v>10.342443123287671</v>
      </c>
      <c r="H31" s="35">
        <f>データ2!AD$11/1000</f>
        <v>1.1766082191780824</v>
      </c>
      <c r="I31" s="35">
        <f>データ2!AD$12/1000</f>
        <v>17.54023624657534</v>
      </c>
      <c r="J31" s="35">
        <f>データ2!AD$13/1000</f>
        <v>6.730501068493151</v>
      </c>
      <c r="K31" s="35">
        <f>データ2!AD$14/1000</f>
        <v>6.7122760235276546</v>
      </c>
      <c r="L31" s="36">
        <f>データ2!AD$15/1000</f>
        <v>65.386254004222522</v>
      </c>
      <c r="M31" s="8"/>
    </row>
    <row r="32" spans="2:13">
      <c r="B32" s="7"/>
      <c r="C32" s="48"/>
      <c r="D32" s="40">
        <f>データ2!AE$7/1000</f>
        <v>14.158681765182505</v>
      </c>
      <c r="E32" s="35">
        <f>データ2!AE$8/1000</f>
        <v>4.7487996438356168</v>
      </c>
      <c r="F32" s="35">
        <f>データ2!AE$9/1000</f>
        <v>2.7077213232876711</v>
      </c>
      <c r="G32" s="35">
        <f>データ2!AE$10/1000</f>
        <v>9.2636959999999977</v>
      </c>
      <c r="H32" s="35">
        <f>データ2!AE$11/1000</f>
        <v>1.1627808493150698</v>
      </c>
      <c r="I32" s="35">
        <f>データ2!AE$12/1000</f>
        <v>17.286843178082194</v>
      </c>
      <c r="J32" s="35">
        <f>データ2!AE$13/1000</f>
        <v>6.8863496712328773</v>
      </c>
      <c r="K32" s="35">
        <f>データ2!AE$14/1000</f>
        <v>6.9038054590468931</v>
      </c>
      <c r="L32" s="36">
        <f>データ2!AE$15/1000</f>
        <v>65.204966657106112</v>
      </c>
      <c r="M32" s="8"/>
    </row>
    <row r="33" spans="2:13">
      <c r="B33" s="7"/>
      <c r="C33" s="48"/>
      <c r="D33" s="40">
        <f>データ2!AF$7/1000</f>
        <v>14.031977092615207</v>
      </c>
      <c r="E33" s="35">
        <f>データ2!AF$8/1000</f>
        <v>4.8448938797814209</v>
      </c>
      <c r="F33" s="35">
        <f>データ2!AF$9/1000</f>
        <v>2.7605894836065574</v>
      </c>
      <c r="G33" s="35">
        <f>データ2!AF$10/1000</f>
        <v>7.9781863387978147</v>
      </c>
      <c r="H33" s="35">
        <f>データ2!AF$11/1000</f>
        <v>1.1267128688524564</v>
      </c>
      <c r="I33" s="35">
        <f>データ2!AF$12/1000</f>
        <v>18.735164316939887</v>
      </c>
      <c r="J33" s="35">
        <f>データ2!AF$13/1000</f>
        <v>7.0095509016393436</v>
      </c>
      <c r="K33" s="35">
        <f>データ2!AF$14/1000</f>
        <v>6.8876553968775571</v>
      </c>
      <c r="L33" s="36">
        <f>データ2!AF$15/1000</f>
        <v>65.71907481462938</v>
      </c>
      <c r="M33" s="8"/>
    </row>
    <row r="34" spans="2:13">
      <c r="B34" s="7"/>
      <c r="C34" s="48"/>
      <c r="D34" s="40">
        <f>データ2!AG$7/1000</f>
        <v>13.889814878986977</v>
      </c>
      <c r="E34" s="35">
        <f>データ2!AG$8/1000</f>
        <v>5.0403947123287676</v>
      </c>
      <c r="F34" s="35">
        <f>データ2!AG$9/1000</f>
        <v>2.8936884931506848</v>
      </c>
      <c r="G34" s="35">
        <f>データ2!AG$10/1000</f>
        <v>7.118856273972602</v>
      </c>
      <c r="H34" s="35">
        <f>データ2!AG$11/1000</f>
        <v>1.0359303835616438</v>
      </c>
      <c r="I34" s="35">
        <f>データ2!AG$12/1000</f>
        <v>19.591341534246574</v>
      </c>
      <c r="J34" s="35">
        <f>データ2!AG$13/1000</f>
        <v>6.9702588493150675</v>
      </c>
      <c r="K34" s="35">
        <f>データ2!AG$14/1000</f>
        <v>6.9566732647936798</v>
      </c>
      <c r="L34" s="36">
        <f>データ2!AG$15/1000</f>
        <v>65.985014499945038</v>
      </c>
      <c r="M34" s="8"/>
    </row>
    <row r="35" spans="2:13">
      <c r="B35" s="7"/>
      <c r="C35" s="48"/>
      <c r="D35" s="40">
        <f>データ2!AH$7/1000</f>
        <v>13.808098525926731</v>
      </c>
      <c r="E35" s="35">
        <f>データ2!AH$8/1000</f>
        <v>5.3469926027397259</v>
      </c>
      <c r="F35" s="35">
        <f>データ2!AH$9/1000</f>
        <v>3.4932463643835612</v>
      </c>
      <c r="G35" s="35">
        <f>データ2!AH$10/1000</f>
        <v>6.3707247123287676</v>
      </c>
      <c r="H35" s="35">
        <f>データ2!AH$11/1000</f>
        <v>0.98420619178082236</v>
      </c>
      <c r="I35" s="35">
        <f>データ2!AH$12/1000</f>
        <v>20.117650027397261</v>
      </c>
      <c r="J35" s="35">
        <f>データ2!AH$13/1000</f>
        <v>7.0099995616438351</v>
      </c>
      <c r="K35" s="35">
        <f>データ2!AH$14/1000</f>
        <v>7.1487723612273095</v>
      </c>
      <c r="L35" s="36">
        <f>データ2!AH$15/1000</f>
        <v>67.077107415921191</v>
      </c>
      <c r="M35" s="8"/>
    </row>
    <row r="36" spans="2:13">
      <c r="B36" s="7"/>
      <c r="C36" s="48">
        <v>1995</v>
      </c>
      <c r="D36" s="40">
        <f>データ2!AI$7/1000</f>
        <v>13.780614786560259</v>
      </c>
      <c r="E36" s="35">
        <f>データ2!AI$8/1000</f>
        <v>5.7823186849315071</v>
      </c>
      <c r="F36" s="35">
        <f>データ2!AI$9/1000</f>
        <v>3.550890717808219</v>
      </c>
      <c r="G36" s="35">
        <f>データ2!AI$10/1000</f>
        <v>6.235776931506849</v>
      </c>
      <c r="H36" s="35">
        <f>データ2!AI$11/1000</f>
        <v>1.0221598630136988</v>
      </c>
      <c r="I36" s="35">
        <f>データ2!AI$12/1000</f>
        <v>20.226004670528244</v>
      </c>
      <c r="J36" s="35">
        <f>データ2!AI$13/1000</f>
        <v>7.1182430136986303</v>
      </c>
      <c r="K36" s="35">
        <f>データ2!AI$14/1000</f>
        <v>7.27652299025406</v>
      </c>
      <c r="L36" s="36">
        <f>データ2!AI$15/1000</f>
        <v>67.995009411726144</v>
      </c>
      <c r="M36" s="8"/>
    </row>
    <row r="37" spans="2:13">
      <c r="B37" s="7"/>
      <c r="C37" s="48"/>
      <c r="D37" s="40">
        <f>データ2!AJ$7/1000</f>
        <v>14.047173729487275</v>
      </c>
      <c r="E37" s="35">
        <f>データ2!AJ$8/1000</f>
        <v>6.158554808743169</v>
      </c>
      <c r="F37" s="35">
        <f>データ2!AJ$9/1000</f>
        <v>3.5313992349726777</v>
      </c>
      <c r="G37" s="35">
        <f>データ2!AJ$10/1000</f>
        <v>6.061591967213114</v>
      </c>
      <c r="H37" s="35">
        <f>データ2!AJ$11/1000</f>
        <v>1.0704984972677603</v>
      </c>
      <c r="I37" s="35">
        <f>データ2!AJ$12/1000</f>
        <v>20.689054554515931</v>
      </c>
      <c r="J37" s="35">
        <f>データ2!AJ$13/1000</f>
        <v>7.4471431147540992</v>
      </c>
      <c r="K37" s="35">
        <f>データ2!AJ$14/1000</f>
        <v>7.5096300082908716</v>
      </c>
      <c r="L37" s="36">
        <f>データ2!AJ$15/1000</f>
        <v>69.84640056005361</v>
      </c>
      <c r="M37" s="8"/>
    </row>
    <row r="38" spans="2:13">
      <c r="B38" s="7"/>
      <c r="C38" s="48"/>
      <c r="D38" s="40">
        <f>データ2!AK$7/1000</f>
        <v>14.267438631641777</v>
      </c>
      <c r="E38" s="35">
        <f>データ2!AK$8/1000</f>
        <v>6.4930440821917816</v>
      </c>
      <c r="F38" s="35">
        <f>データ2!AK$9/1000</f>
        <v>3.5091336602739731</v>
      </c>
      <c r="G38" s="35">
        <f>データ2!AK$10/1000</f>
        <v>6.170674849315068</v>
      </c>
      <c r="H38" s="35">
        <f>データ2!AK$11/1000</f>
        <v>1.1611616712328769</v>
      </c>
      <c r="I38" s="35">
        <f>データ2!AK$12/1000</f>
        <v>21.7303317627205</v>
      </c>
      <c r="J38" s="35">
        <f>データ2!AK$13/1000</f>
        <v>7.7782604657534256</v>
      </c>
      <c r="K38" s="35">
        <f>データ2!AK$14/1000</f>
        <v>7.6167351526723799</v>
      </c>
      <c r="L38" s="36">
        <f>データ2!AK$15/1000</f>
        <v>72.102588440185357</v>
      </c>
      <c r="M38" s="8"/>
    </row>
    <row r="39" spans="2:13">
      <c r="B39" s="7"/>
      <c r="C39" s="48"/>
      <c r="D39" s="40">
        <f>データ2!AL$7/1000</f>
        <v>14.184287179061881</v>
      </c>
      <c r="E39" s="35">
        <f>データ2!AL$8/1000</f>
        <v>6.9078788219178078</v>
      </c>
      <c r="F39" s="35">
        <f>データ2!AL$9/1000</f>
        <v>3.605796405479452</v>
      </c>
      <c r="G39" s="35">
        <f>データ2!AL$10/1000</f>
        <v>6.1099982465753424</v>
      </c>
      <c r="H39" s="35">
        <f>データ2!AL$11/1000</f>
        <v>1.2361072602739722</v>
      </c>
      <c r="I39" s="35">
        <f>データ2!AL$12/1000</f>
        <v>22.955058324572288</v>
      </c>
      <c r="J39" s="35">
        <f>データ2!AL$13/1000</f>
        <v>7.6479318356164381</v>
      </c>
      <c r="K39" s="35">
        <f>データ2!AL$14/1000</f>
        <v>7.5748534024300973</v>
      </c>
      <c r="L39" s="36">
        <f>データ2!AL$15/1000</f>
        <v>73.44962654442044</v>
      </c>
      <c r="M39" s="8"/>
    </row>
    <row r="40" spans="2:13">
      <c r="B40" s="7"/>
      <c r="C40" s="48"/>
      <c r="D40" s="40">
        <f>データ2!AM$7/1000</f>
        <v>13.690195576949911</v>
      </c>
      <c r="E40" s="35">
        <f>データ2!AM$8/1000</f>
        <v>6.6989677808219179</v>
      </c>
      <c r="F40" s="35">
        <f>データ2!AM$9/1000</f>
        <v>3.7352558712328765</v>
      </c>
      <c r="G40" s="35">
        <f>データ2!AM$10/1000</f>
        <v>6.1187800547945219</v>
      </c>
      <c r="H40" s="35">
        <f>データ2!AM$11/1000</f>
        <v>1.3921202739726031</v>
      </c>
      <c r="I40" s="35">
        <f>データ2!AM$12/1000</f>
        <v>22.347635858818865</v>
      </c>
      <c r="J40" s="35">
        <f>データ2!AM$13/1000</f>
        <v>7.5905260821917819</v>
      </c>
      <c r="K40" s="35">
        <f>データ2!AM$14/1000</f>
        <v>7.499974483729912</v>
      </c>
      <c r="L40" s="36">
        <f>データ2!AM$15/1000</f>
        <v>72.291060366074035</v>
      </c>
      <c r="M40" s="8"/>
    </row>
    <row r="41" spans="2:13">
      <c r="B41" s="7"/>
      <c r="C41" s="48">
        <v>2000</v>
      </c>
      <c r="D41" s="40">
        <f>データ2!AN$7/1000</f>
        <v>13.893990935695216</v>
      </c>
      <c r="E41" s="35">
        <f>データ2!AN$8/1000</f>
        <v>6.650243897938295</v>
      </c>
      <c r="F41" s="35">
        <f>データ2!AN$9/1000</f>
        <v>3.5641844909908356</v>
      </c>
      <c r="G41" s="35">
        <f>データ2!AN$10/1000</f>
        <v>6.5827458046448095</v>
      </c>
      <c r="H41" s="35">
        <f>データ2!AN$11/1000</f>
        <v>1.4372904098360659</v>
      </c>
      <c r="I41" s="35">
        <f>データ2!AN$12/1000</f>
        <v>23.723504011171038</v>
      </c>
      <c r="J41" s="35">
        <f>データ2!AN$13/1000</f>
        <v>7.7713793879781417</v>
      </c>
      <c r="K41" s="35">
        <f>データ2!AN$14/1000</f>
        <v>7.8759093961357944</v>
      </c>
      <c r="L41" s="36">
        <f>データ2!AN$15/1000</f>
        <v>74.922056230565033</v>
      </c>
      <c r="M41" s="8"/>
    </row>
    <row r="42" spans="2:13">
      <c r="B42" s="9"/>
      <c r="C42" s="49"/>
      <c r="D42" s="40">
        <f>データ2!AO$7/1000</f>
        <v>13.968727132730763</v>
      </c>
      <c r="E42" s="35">
        <f>データ2!AO$8/1000</f>
        <v>6.7935202655423028</v>
      </c>
      <c r="F42" s="35">
        <f>データ2!AO$9/1000</f>
        <v>3.3469986430007252</v>
      </c>
      <c r="G42" s="35">
        <f>データ2!AO$10/1000</f>
        <v>7.1058594972602735</v>
      </c>
      <c r="H42" s="35">
        <f>データ2!AO$11/1000</f>
        <v>1.56944923287671</v>
      </c>
      <c r="I42" s="35">
        <f>データ2!AO$12/1000</f>
        <v>23.211737471794304</v>
      </c>
      <c r="J42" s="35">
        <f>データ2!AO$13/1000</f>
        <v>7.8613092054794524</v>
      </c>
      <c r="K42" s="35">
        <f>データ2!AO$14/1000</f>
        <v>7.8141403981423894</v>
      </c>
      <c r="L42" s="36">
        <f>データ2!AO$15/1000</f>
        <v>75.161937819429653</v>
      </c>
      <c r="M42" s="8"/>
    </row>
    <row r="43" spans="2:13">
      <c r="B43" s="9"/>
      <c r="C43" s="49"/>
      <c r="D43" s="40">
        <f>データ2!AP$7/1000</f>
        <v>14.078751943444342</v>
      </c>
      <c r="E43" s="35">
        <f>データ2!AP$8/1000</f>
        <v>6.7415180114178277</v>
      </c>
      <c r="F43" s="35">
        <f>データ2!AP$9/1000</f>
        <v>3.4002948893954601</v>
      </c>
      <c r="G43" s="35">
        <f>データ2!AP$10/1000</f>
        <v>7.7549293487671234</v>
      </c>
      <c r="H43" s="35">
        <f>データ2!AP$11/1000</f>
        <v>1.7681321917808208</v>
      </c>
      <c r="I43" s="35">
        <f>データ2!AP$12/1000</f>
        <v>21.959611279242008</v>
      </c>
      <c r="J43" s="35">
        <f>データ2!AP$13/1000</f>
        <v>7.9653082684931515</v>
      </c>
      <c r="K43" s="35">
        <f>データ2!AP$14/1000</f>
        <v>7.8525494716594526</v>
      </c>
      <c r="L43" s="36">
        <f>データ2!AP$15/1000</f>
        <v>74.9219087192687</v>
      </c>
      <c r="M43" s="8"/>
    </row>
    <row r="44" spans="2:13">
      <c r="B44" s="9"/>
      <c r="C44" s="49"/>
      <c r="D44" s="40">
        <f>データ2!AQ$7/1000</f>
        <v>14.169103361368427</v>
      </c>
      <c r="E44" s="35">
        <f>データ2!AQ$8/1000</f>
        <v>6.6866401290523143</v>
      </c>
      <c r="F44" s="35">
        <f>データ2!AQ$9/1000</f>
        <v>3.1850724044320731</v>
      </c>
      <c r="G44" s="35">
        <f>データ2!AQ$10/1000</f>
        <v>8.6026136806575355</v>
      </c>
      <c r="H44" s="35">
        <f>データ2!AQ$11/1000</f>
        <v>1.8832328684931507</v>
      </c>
      <c r="I44" s="35">
        <f>データ2!AQ$12/1000</f>
        <v>23.530626073017846</v>
      </c>
      <c r="J44" s="35">
        <f>データ2!AQ$13/1000</f>
        <v>8.4512874013767121</v>
      </c>
      <c r="K44" s="35">
        <f>データ2!AQ$14/1000</f>
        <v>7.7639698252396618</v>
      </c>
      <c r="L44" s="36">
        <f>データ2!AQ$15/1000</f>
        <v>77.605099908021273</v>
      </c>
      <c r="M44" s="8"/>
    </row>
    <row r="45" spans="2:13">
      <c r="B45" s="9"/>
      <c r="C45" s="49"/>
      <c r="D45" s="40">
        <f>データ2!AR$7/1000</f>
        <v>14.162198674079358</v>
      </c>
      <c r="E45" s="35">
        <f>データ2!AR$8/1000</f>
        <v>7.1528747292277464</v>
      </c>
      <c r="F45" s="35">
        <f>データ2!AR$9/1000</f>
        <v>2.9552013615805062</v>
      </c>
      <c r="G45" s="35">
        <f>データ2!AR$10/1000</f>
        <v>9.3348974257923505</v>
      </c>
      <c r="H45" s="35">
        <f>データ2!AR$11/1000</f>
        <v>2.0345314699453558</v>
      </c>
      <c r="I45" s="35">
        <f>データ2!AR$12/1000</f>
        <v>24.814242039983817</v>
      </c>
      <c r="J45" s="35">
        <f>データ2!AR$13/1000</f>
        <v>9.3683555923770498</v>
      </c>
      <c r="K45" s="35">
        <f>データ2!AR$14/1000</f>
        <v>7.846633529058022</v>
      </c>
      <c r="L45" s="36">
        <f>データ2!AR$15/1000</f>
        <v>80.91555297007028</v>
      </c>
      <c r="M45" s="8"/>
    </row>
    <row r="46" spans="2:13">
      <c r="B46" s="9"/>
      <c r="C46" s="49">
        <v>2005</v>
      </c>
      <c r="D46" s="41">
        <f>データ2!AS$7/1000</f>
        <v>13.707906242865668</v>
      </c>
      <c r="E46" s="37">
        <f>データ2!AS$8/1000</f>
        <v>7.3281831551125807</v>
      </c>
      <c r="F46" s="35">
        <f>データ2!AS$9/1000</f>
        <v>2.7108016164153121</v>
      </c>
      <c r="G46" s="35">
        <f>データ2!AS$10/1000</f>
        <v>9.5974243363652949</v>
      </c>
      <c r="H46" s="35">
        <f>データ2!AS$11/1000</f>
        <v>2.1953522602739706</v>
      </c>
      <c r="I46" s="37">
        <f>データ2!AS$12/1000</f>
        <v>25.548674198920693</v>
      </c>
      <c r="J46" s="37">
        <f>データ2!AS$13/1000</f>
        <v>9.8106314378218133</v>
      </c>
      <c r="K46" s="37">
        <f>データ2!AS$14/1000</f>
        <v>7.9775631833528298</v>
      </c>
      <c r="L46" s="36">
        <f>データ2!AS$15/1000</f>
        <v>81.8963796523974</v>
      </c>
      <c r="M46" s="8"/>
    </row>
    <row r="47" spans="2:13">
      <c r="B47" s="9"/>
      <c r="C47" s="49"/>
      <c r="D47" s="40">
        <f>データ2!AT$7/1000</f>
        <v>13.72589405094177</v>
      </c>
      <c r="E47" s="35">
        <f>データ2!AT$8/1000</f>
        <v>7.4632303161060563</v>
      </c>
      <c r="F47" s="35">
        <f>データ2!AT$9/1000</f>
        <v>2.4714874530470912</v>
      </c>
      <c r="G47" s="35">
        <f>データ2!AT$10/1000</f>
        <v>9.8183933844002205</v>
      </c>
      <c r="H47" s="35">
        <f>データ2!AT$11/1000</f>
        <v>2.4595521068493165</v>
      </c>
      <c r="I47" s="35">
        <f>データ2!AT$12/1000</f>
        <v>25.763841659664585</v>
      </c>
      <c r="J47" s="35">
        <f>データ2!AT$13/1000</f>
        <v>10.010853205956934</v>
      </c>
      <c r="K47" s="35">
        <f>データ2!AT$14/1000</f>
        <v>7.9365580296100537</v>
      </c>
      <c r="L47" s="36">
        <f>データ2!AT$15/1000</f>
        <v>82.48743991629145</v>
      </c>
      <c r="M47" s="8"/>
    </row>
    <row r="48" spans="2:13">
      <c r="B48" s="9"/>
      <c r="C48" s="49"/>
      <c r="D48" s="40">
        <f>データ2!AU$7/1000</f>
        <v>13.631154090879313</v>
      </c>
      <c r="E48" s="35">
        <f>データ2!AU$8/1000</f>
        <v>7.2945684944181082</v>
      </c>
      <c r="F48" s="35">
        <f>データ2!AU$9/1000</f>
        <v>2.4251036454380475</v>
      </c>
      <c r="G48" s="35">
        <f>データ2!AU$10/1000</f>
        <v>10.043436775890408</v>
      </c>
      <c r="H48" s="35">
        <f>データ2!AU$11/1000</f>
        <v>2.7148811857534239</v>
      </c>
      <c r="I48" s="35">
        <f>データ2!AU$12/1000</f>
        <v>25.322301184904926</v>
      </c>
      <c r="J48" s="35">
        <f>データ2!AU$13/1000</f>
        <v>10.268727104441824</v>
      </c>
      <c r="K48" s="35">
        <f>データ2!AU$14/1000</f>
        <v>7.9608452010373041</v>
      </c>
      <c r="L48" s="36">
        <f>データ2!AU$15/1000</f>
        <v>82.277168595202284</v>
      </c>
      <c r="M48" s="8"/>
    </row>
    <row r="49" spans="2:13">
      <c r="B49" s="9"/>
      <c r="C49" s="49"/>
      <c r="D49" s="40">
        <f>データ2!AV$7/1000</f>
        <v>13.159192161045878</v>
      </c>
      <c r="E49" s="35">
        <f>データ2!AV$8/1000</f>
        <v>7.3761714332373485</v>
      </c>
      <c r="F49" s="35">
        <f>データ2!AV$9/1000</f>
        <v>2.2644459469974829</v>
      </c>
      <c r="G49" s="35">
        <f>データ2!AV$10/1000</f>
        <v>9.9502910678530139</v>
      </c>
      <c r="H49" s="35">
        <f>データ2!AV$11/1000</f>
        <v>2.8296817513661225</v>
      </c>
      <c r="I49" s="35">
        <f>データ2!AV$12/1000</f>
        <v>26.371896086682643</v>
      </c>
      <c r="J49" s="35">
        <f>データ2!AV$13/1000</f>
        <v>10.245907555611529</v>
      </c>
      <c r="K49" s="35">
        <f>データ2!AV$14/1000</f>
        <v>8.0877908050415765</v>
      </c>
      <c r="L49" s="36">
        <f>データ2!AV$15/1000</f>
        <v>82.818200456193594</v>
      </c>
      <c r="M49" s="8"/>
    </row>
    <row r="50" spans="2:13">
      <c r="B50" s="9"/>
      <c r="C50" s="49"/>
      <c r="D50" s="40">
        <f>データ2!AW$7/1000</f>
        <v>13.44672631847488</v>
      </c>
      <c r="E50" s="35">
        <f>データ2!AW$8/1000</f>
        <v>7.322343482770945</v>
      </c>
      <c r="F50" s="35">
        <f>データ2!AW$9/1000</f>
        <v>2.126644938159163</v>
      </c>
      <c r="G50" s="35">
        <f>データ2!AW$10/1000</f>
        <v>10.138851369159454</v>
      </c>
      <c r="H50" s="35">
        <f>データ2!AW$11/1000</f>
        <v>3.0743351397260268</v>
      </c>
      <c r="I50" s="35">
        <f>データ2!AW$12/1000</f>
        <v>24.723480738154905</v>
      </c>
      <c r="J50" s="35">
        <f>データ2!AW$13/1000</f>
        <v>9.8899160609187913</v>
      </c>
      <c r="K50" s="35">
        <f>データ2!AW$14/1000</f>
        <v>8.0392458984031752</v>
      </c>
      <c r="L50" s="36">
        <f>データ2!AW$15/1000</f>
        <v>81.181793104654503</v>
      </c>
      <c r="M50" s="8"/>
    </row>
    <row r="51" spans="2:13">
      <c r="B51" s="9"/>
      <c r="C51" s="49">
        <v>2010</v>
      </c>
      <c r="D51" s="40">
        <f>データ2!AX$7/1000</f>
        <v>13.843136717496371</v>
      </c>
      <c r="E51" s="35">
        <f>データ2!AX$8/1000</f>
        <v>7.3478663576215677</v>
      </c>
      <c r="F51" s="35">
        <f>データ2!AX$9/1000</f>
        <v>1.9871006205820951</v>
      </c>
      <c r="G51" s="35">
        <f>データ2!AX$10/1000</f>
        <v>10.365844111743563</v>
      </c>
      <c r="H51" s="35">
        <f>データ2!AX$11/1000</f>
        <v>3.1284319545205488</v>
      </c>
      <c r="I51" s="35">
        <f>データ2!AX$12/1000</f>
        <v>25.827034787287069</v>
      </c>
      <c r="J51" s="35">
        <f>データ2!AX$13/1000</f>
        <v>10.142056549076552</v>
      </c>
      <c r="K51" s="35">
        <f>データ2!AX$14/1000</f>
        <v>8.424396162618816</v>
      </c>
      <c r="L51" s="36">
        <f>データ2!AX$15/1000</f>
        <v>83.283128525302004</v>
      </c>
      <c r="M51" s="8"/>
    </row>
    <row r="52" spans="2:13">
      <c r="B52" s="9"/>
      <c r="C52" s="49"/>
      <c r="D52" s="40">
        <f>データ2!AY$7/1000</f>
        <v>14.310193697066868</v>
      </c>
      <c r="E52" s="35">
        <f>データ2!AY$8/1000</f>
        <v>7.4009104259115226</v>
      </c>
      <c r="F52" s="35">
        <f>データ2!AY$9/1000</f>
        <v>1.7239667527635678</v>
      </c>
      <c r="G52" s="35">
        <f>データ2!AY$10/1000</f>
        <v>10.517990027557261</v>
      </c>
      <c r="H52" s="35">
        <f>データ2!AY$11/1000</f>
        <v>3.024885753424658</v>
      </c>
      <c r="I52" s="35">
        <f>データ2!AY$12/1000</f>
        <v>28.160150283456268</v>
      </c>
      <c r="J52" s="35">
        <f>データ2!AY$13/1000</f>
        <v>8.5477176527792516</v>
      </c>
      <c r="K52" s="35">
        <f>データ2!AY$14/1000</f>
        <v>8.2871818094247587</v>
      </c>
      <c r="L52" s="36">
        <f>データ2!AY$15/1000</f>
        <v>84.096554464032522</v>
      </c>
      <c r="M52" s="8"/>
    </row>
    <row r="53" spans="2:13">
      <c r="B53" s="9"/>
      <c r="C53" s="49"/>
      <c r="D53" s="40">
        <f>データ2!AZ$7/1000</f>
        <v>15.53500395798088</v>
      </c>
      <c r="E53" s="35">
        <f>データ2!AZ$8/1000</f>
        <v>7.3221257800695607</v>
      </c>
      <c r="F53" s="35">
        <f>データ2!AZ$9/1000</f>
        <v>1.5281758211619467</v>
      </c>
      <c r="G53" s="35">
        <f>データ2!AZ$10/1000</f>
        <v>10.638833058304153</v>
      </c>
      <c r="H53" s="35">
        <f>データ2!AZ$11/1000</f>
        <v>2.9527375491803269</v>
      </c>
      <c r="I53" s="35">
        <f>データ2!AZ$12/1000</f>
        <v>28.532005767086442</v>
      </c>
      <c r="J53" s="35">
        <f>データ2!AZ$13/1000</f>
        <v>9.3271202631029588</v>
      </c>
      <c r="K53" s="35">
        <f>データ2!AZ$14/1000</f>
        <v>8.377675632972295</v>
      </c>
      <c r="L53" s="36">
        <f>データ2!AZ$15/1000</f>
        <v>86.217725822576611</v>
      </c>
      <c r="M53" s="8"/>
    </row>
    <row r="54" spans="2:13">
      <c r="B54" s="9"/>
      <c r="C54" s="49"/>
      <c r="D54" s="40">
        <f>データ2!BA$7/1000</f>
        <v>16.9344374129894</v>
      </c>
      <c r="E54" s="35">
        <f>データ2!BA$8/1000</f>
        <v>7.3440247739342901</v>
      </c>
      <c r="F54" s="35">
        <f>データ2!BA$9/1000</f>
        <v>1.436478020133694</v>
      </c>
      <c r="G54" s="35">
        <f>データ2!BA$10/1000</f>
        <v>10.778687313211833</v>
      </c>
      <c r="H54" s="35">
        <f>データ2!BA$11/1000</f>
        <v>3.0200146054800716</v>
      </c>
      <c r="I54" s="35">
        <f>データ2!BA$12/1000</f>
        <v>28.181197510683692</v>
      </c>
      <c r="J54" s="35">
        <f>データ2!BA$13/1000</f>
        <v>8.7106011163274069</v>
      </c>
      <c r="K54" s="35">
        <f>データ2!BA$14/1000</f>
        <v>8.2544182193630551</v>
      </c>
      <c r="L54" s="36">
        <f>データ2!BA$15/1000</f>
        <v>86.590514168345976</v>
      </c>
      <c r="M54" s="8"/>
    </row>
    <row r="55" spans="2:13">
      <c r="B55" s="9"/>
      <c r="C55" s="49"/>
      <c r="D55" s="40">
        <f>データ2!BB$7/1000</f>
        <v>18.785575420733462</v>
      </c>
      <c r="E55" s="35">
        <f>データ2!BB$8/1000</f>
        <v>7.6049529648065137</v>
      </c>
      <c r="F55" s="35">
        <f>データ2!BB$9/1000</f>
        <v>1.4143176739262895</v>
      </c>
      <c r="G55" s="35">
        <f>データ2!BB$10/1000</f>
        <v>10.837581704299618</v>
      </c>
      <c r="H55" s="35">
        <f>データ2!BB$11/1000</f>
        <v>2.9698174015619281</v>
      </c>
      <c r="I55" s="35">
        <f>データ2!BB$12/1000</f>
        <v>28.556674396500341</v>
      </c>
      <c r="J55" s="35">
        <f>データ2!BB$13/1000</f>
        <v>8.3706800819133527</v>
      </c>
      <c r="K55" s="35">
        <f>データ2!BB$14/1000</f>
        <v>8.3103352711279133</v>
      </c>
      <c r="L55" s="36">
        <f>データ2!BB$15/1000</f>
        <v>88.834193936736213</v>
      </c>
      <c r="M55" s="8"/>
    </row>
    <row r="56" spans="2:13">
      <c r="B56" s="9"/>
      <c r="C56" s="50">
        <v>2015</v>
      </c>
      <c r="D56" s="42">
        <f>データ2!BC$7/1000</f>
        <v>19.676352609910555</v>
      </c>
      <c r="E56" s="38">
        <f>データ2!BC$8/1000</f>
        <v>7.7119954475181531</v>
      </c>
      <c r="F56" s="38">
        <f>データ2!BC$9/1000</f>
        <v>1.5065384508936126</v>
      </c>
      <c r="G56" s="38">
        <f>データ2!BC$10/1000</f>
        <v>10.980077477951998</v>
      </c>
      <c r="H56" s="38">
        <f>データ2!BC$11/1000</f>
        <v>2.9334912413739165</v>
      </c>
      <c r="I56" s="38">
        <f>データ2!BC$12/1000</f>
        <v>30.097638093440541</v>
      </c>
      <c r="J56" s="38">
        <f>データ2!BC$13/1000</f>
        <v>8.375296654077383</v>
      </c>
      <c r="K56" s="38">
        <f>データ2!BC$14/1000</f>
        <v>8.3462965544264947</v>
      </c>
      <c r="L56" s="39">
        <f>データ2!BC$15/1000</f>
        <v>91.670302183676952</v>
      </c>
      <c r="M56" s="8"/>
    </row>
    <row r="57" spans="2:13" ht="4.5" customHeight="1">
      <c r="B57" s="10"/>
      <c r="C57" s="9"/>
      <c r="D57" s="11"/>
      <c r="E57" s="11"/>
      <c r="F57" s="11"/>
      <c r="G57" s="11"/>
      <c r="H57" s="11"/>
      <c r="I57" s="11"/>
      <c r="J57" s="11"/>
      <c r="K57" s="11"/>
      <c r="L57" s="11"/>
    </row>
    <row r="58" spans="2:13">
      <c r="C58" s="5" t="s">
        <v>6</v>
      </c>
    </row>
    <row r="59" spans="2:13">
      <c r="C59" s="51" t="s">
        <v>23</v>
      </c>
    </row>
  </sheetData>
  <phoneticPr fontId="3"/>
  <pageMargins left="0.4" right="0.4" top="0.4" bottom="0.4" header="0.2" footer="0.2"/>
  <pageSetup paperSize="9" scale="85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C1:BC62"/>
  <sheetViews>
    <sheetView showGridLines="0" workbookViewId="0">
      <selection activeCell="C10" sqref="C10:C11"/>
    </sheetView>
  </sheetViews>
  <sheetFormatPr defaultRowHeight="12"/>
  <cols>
    <col min="1" max="2" width="0.85546875" style="3" customWidth="1"/>
    <col min="3" max="3" width="25.7109375" style="3" customWidth="1"/>
    <col min="4" max="4" width="0.42578125" style="3" customWidth="1"/>
    <col min="5" max="55" width="8.7109375" style="3" customWidth="1"/>
    <col min="56" max="16384" width="9.140625" style="3"/>
  </cols>
  <sheetData>
    <row r="1" spans="3:55" ht="4.5" customHeight="1"/>
    <row r="2" spans="3:55" ht="4.5" customHeight="1"/>
    <row r="3" spans="3:55" ht="12" customHeight="1">
      <c r="C3" s="47" t="s">
        <v>22</v>
      </c>
    </row>
    <row r="4" spans="3:55" ht="2.25" customHeight="1"/>
    <row r="5" spans="3:55">
      <c r="C5" s="22"/>
      <c r="E5" s="23">
        <v>1965</v>
      </c>
      <c r="F5" s="12">
        <v>1966</v>
      </c>
      <c r="G5" s="12">
        <v>1967</v>
      </c>
      <c r="H5" s="12">
        <v>1968</v>
      </c>
      <c r="I5" s="12">
        <v>1969</v>
      </c>
      <c r="J5" s="12">
        <v>1970</v>
      </c>
      <c r="K5" s="12">
        <v>1971</v>
      </c>
      <c r="L5" s="12">
        <v>1972</v>
      </c>
      <c r="M5" s="12">
        <v>1973</v>
      </c>
      <c r="N5" s="12">
        <v>1974</v>
      </c>
      <c r="O5" s="12">
        <v>1975</v>
      </c>
      <c r="P5" s="12">
        <v>1976</v>
      </c>
      <c r="Q5" s="12">
        <v>1977</v>
      </c>
      <c r="R5" s="12">
        <v>1978</v>
      </c>
      <c r="S5" s="12">
        <v>1979</v>
      </c>
      <c r="T5" s="12">
        <v>1980</v>
      </c>
      <c r="U5" s="12">
        <v>1981</v>
      </c>
      <c r="V5" s="12">
        <v>1982</v>
      </c>
      <c r="W5" s="12">
        <v>1983</v>
      </c>
      <c r="X5" s="12">
        <v>1984</v>
      </c>
      <c r="Y5" s="12">
        <v>1985</v>
      </c>
      <c r="Z5" s="12">
        <v>1986</v>
      </c>
      <c r="AA5" s="12">
        <v>1987</v>
      </c>
      <c r="AB5" s="12">
        <v>1988</v>
      </c>
      <c r="AC5" s="12">
        <v>1989</v>
      </c>
      <c r="AD5" s="12">
        <v>1990</v>
      </c>
      <c r="AE5" s="12">
        <v>1991</v>
      </c>
      <c r="AF5" s="12">
        <v>1992</v>
      </c>
      <c r="AG5" s="12">
        <v>1993</v>
      </c>
      <c r="AH5" s="12">
        <v>1994</v>
      </c>
      <c r="AI5" s="12">
        <v>1995</v>
      </c>
      <c r="AJ5" s="12">
        <v>1996</v>
      </c>
      <c r="AK5" s="12">
        <v>1997</v>
      </c>
      <c r="AL5" s="12">
        <v>1998</v>
      </c>
      <c r="AM5" s="12">
        <v>1999</v>
      </c>
      <c r="AN5" s="12">
        <v>2000</v>
      </c>
      <c r="AO5" s="12">
        <v>2001</v>
      </c>
      <c r="AP5" s="12">
        <v>2002</v>
      </c>
      <c r="AQ5" s="12">
        <v>2003</v>
      </c>
      <c r="AR5" s="12">
        <v>2004</v>
      </c>
      <c r="AS5" s="12">
        <v>2005</v>
      </c>
      <c r="AT5" s="12">
        <v>2006</v>
      </c>
      <c r="AU5" s="12">
        <v>2007</v>
      </c>
      <c r="AV5" s="12">
        <v>2008</v>
      </c>
      <c r="AW5" s="12">
        <v>2009</v>
      </c>
      <c r="AX5" s="12">
        <v>2010</v>
      </c>
      <c r="AY5" s="12">
        <v>2011</v>
      </c>
      <c r="AZ5" s="12">
        <v>2012</v>
      </c>
      <c r="BA5" s="12">
        <v>2013</v>
      </c>
      <c r="BB5" s="12">
        <v>2014</v>
      </c>
      <c r="BC5" s="13">
        <v>2015</v>
      </c>
    </row>
    <row r="6" spans="3:55" ht="2.25" customHeight="1"/>
    <row r="7" spans="3:55">
      <c r="C7" s="24" t="s">
        <v>7</v>
      </c>
      <c r="E7" s="25">
        <v>10296.148000000001</v>
      </c>
      <c r="F7" s="14">
        <v>10961.241</v>
      </c>
      <c r="G7" s="14">
        <v>11736.252</v>
      </c>
      <c r="H7" s="14">
        <v>12232.743</v>
      </c>
      <c r="I7" s="14">
        <v>12594.674000000001</v>
      </c>
      <c r="J7" s="14">
        <v>13256.849</v>
      </c>
      <c r="K7" s="14">
        <v>13223.778</v>
      </c>
      <c r="L7" s="14">
        <v>13519.896000000001</v>
      </c>
      <c r="M7" s="14">
        <v>13584.953</v>
      </c>
      <c r="N7" s="14">
        <v>13107.205</v>
      </c>
      <c r="O7" s="14">
        <v>12548.736999999999</v>
      </c>
      <c r="P7" s="14">
        <v>12227.638999999999</v>
      </c>
      <c r="Q7" s="14">
        <v>12555.562</v>
      </c>
      <c r="R7" s="14">
        <v>13198.441000000001</v>
      </c>
      <c r="S7" s="14">
        <v>13577.534</v>
      </c>
      <c r="T7" s="14">
        <v>14062.626</v>
      </c>
      <c r="U7" s="14">
        <v>14343.573</v>
      </c>
      <c r="V7" s="14">
        <v>14789.534</v>
      </c>
      <c r="W7" s="14">
        <v>14837.668</v>
      </c>
      <c r="X7" s="14">
        <v>15225.950999999999</v>
      </c>
      <c r="Y7" s="14">
        <v>15305.173210993653</v>
      </c>
      <c r="Z7" s="14">
        <v>14794.259461641926</v>
      </c>
      <c r="AA7" s="14">
        <v>14731.747948215801</v>
      </c>
      <c r="AB7" s="14">
        <v>14644.107513987412</v>
      </c>
      <c r="AC7" s="14">
        <v>14017.533228268683</v>
      </c>
      <c r="AD7" s="14">
        <v>13822.819599872964</v>
      </c>
      <c r="AE7" s="14">
        <v>14158.681765182506</v>
      </c>
      <c r="AF7" s="14">
        <v>14031.977092615207</v>
      </c>
      <c r="AG7" s="14">
        <v>13889.814878986977</v>
      </c>
      <c r="AH7" s="14">
        <v>13808.098525926731</v>
      </c>
      <c r="AI7" s="14">
        <v>13780.614786560258</v>
      </c>
      <c r="AJ7" s="14">
        <v>14047.173729487275</v>
      </c>
      <c r="AK7" s="14">
        <v>14267.438631641777</v>
      </c>
      <c r="AL7" s="14">
        <v>14184.287179061881</v>
      </c>
      <c r="AM7" s="14">
        <v>13690.195576949911</v>
      </c>
      <c r="AN7" s="14">
        <v>13893.990935695216</v>
      </c>
      <c r="AO7" s="14">
        <v>13968.727132730763</v>
      </c>
      <c r="AP7" s="14">
        <v>14078.751943444342</v>
      </c>
      <c r="AQ7" s="14">
        <v>14169.103361368427</v>
      </c>
      <c r="AR7" s="14">
        <v>14162.198674079358</v>
      </c>
      <c r="AS7" s="14">
        <v>13707.906242865669</v>
      </c>
      <c r="AT7" s="14">
        <v>13725.89405094177</v>
      </c>
      <c r="AU7" s="14">
        <v>13631.154090879314</v>
      </c>
      <c r="AV7" s="14">
        <v>13159.192161045878</v>
      </c>
      <c r="AW7" s="14">
        <v>13446.726318474881</v>
      </c>
      <c r="AX7" s="14">
        <v>13843.136717496371</v>
      </c>
      <c r="AY7" s="14">
        <v>14310.193697066868</v>
      </c>
      <c r="AZ7" s="14">
        <v>15535.00395798088</v>
      </c>
      <c r="BA7" s="14">
        <v>16934.437412989399</v>
      </c>
      <c r="BB7" s="14">
        <v>18785.575420733461</v>
      </c>
      <c r="BC7" s="15">
        <v>19676.352609910555</v>
      </c>
    </row>
    <row r="8" spans="3:55">
      <c r="C8" s="26" t="s">
        <v>8</v>
      </c>
      <c r="E8" s="27">
        <v>4333.8084931506846</v>
      </c>
      <c r="F8" s="16">
        <v>4291.2752054794519</v>
      </c>
      <c r="G8" s="16">
        <v>4570.8454794520549</v>
      </c>
      <c r="H8" s="16">
        <v>4681.729781420765</v>
      </c>
      <c r="I8" s="16">
        <v>4702.3367123287671</v>
      </c>
      <c r="J8" s="16">
        <v>4829.4113698630135</v>
      </c>
      <c r="K8" s="16">
        <v>4722.9227397260274</v>
      </c>
      <c r="L8" s="16">
        <v>4494.3530054644807</v>
      </c>
      <c r="M8" s="16">
        <v>4792.3745205479454</v>
      </c>
      <c r="N8" s="16">
        <v>4367.9835616438359</v>
      </c>
      <c r="O8" s="16">
        <v>3697.9709589041095</v>
      </c>
      <c r="P8" s="16">
        <v>3659.6679781420762</v>
      </c>
      <c r="Q8" s="16">
        <v>3639.7286849315069</v>
      </c>
      <c r="R8" s="16">
        <v>3648.0772602739726</v>
      </c>
      <c r="S8" s="16">
        <v>3902.5374794520549</v>
      </c>
      <c r="T8" s="16">
        <v>3746.7660382513659</v>
      </c>
      <c r="U8" s="16">
        <v>3725.0296712328768</v>
      </c>
      <c r="V8" s="16">
        <v>3571.4597808219178</v>
      </c>
      <c r="W8" s="16">
        <v>3539.0863013698627</v>
      </c>
      <c r="X8" s="16">
        <v>3718.6941803278687</v>
      </c>
      <c r="Y8" s="16">
        <v>3719.9543561643836</v>
      </c>
      <c r="Z8" s="16">
        <v>3984.1915342465754</v>
      </c>
      <c r="AA8" s="16">
        <v>3928.0533972602743</v>
      </c>
      <c r="AB8" s="16">
        <v>4111.2847814207653</v>
      </c>
      <c r="AC8" s="16">
        <v>4166.4719999999998</v>
      </c>
      <c r="AD8" s="16">
        <v>4506.6656164383567</v>
      </c>
      <c r="AE8" s="16">
        <v>4748.7996438356167</v>
      </c>
      <c r="AF8" s="16">
        <v>4844.8938797814208</v>
      </c>
      <c r="AG8" s="16">
        <v>5040.3947123287671</v>
      </c>
      <c r="AH8" s="16">
        <v>5346.992602739726</v>
      </c>
      <c r="AI8" s="16">
        <v>5782.3186849315071</v>
      </c>
      <c r="AJ8" s="16">
        <v>6158.5548087431689</v>
      </c>
      <c r="AK8" s="16">
        <v>6493.0440821917819</v>
      </c>
      <c r="AL8" s="16">
        <v>6907.8788219178077</v>
      </c>
      <c r="AM8" s="16">
        <v>6698.9677808219176</v>
      </c>
      <c r="AN8" s="16">
        <v>6650.243897938295</v>
      </c>
      <c r="AO8" s="16">
        <v>6793.5202655423027</v>
      </c>
      <c r="AP8" s="16">
        <v>6741.5180114178274</v>
      </c>
      <c r="AQ8" s="16">
        <v>6686.6401290523145</v>
      </c>
      <c r="AR8" s="16">
        <v>7152.8747292277467</v>
      </c>
      <c r="AS8" s="16">
        <v>7328.1831551125806</v>
      </c>
      <c r="AT8" s="16">
        <v>7463.2303161060563</v>
      </c>
      <c r="AU8" s="16">
        <v>7294.5684944181085</v>
      </c>
      <c r="AV8" s="16">
        <v>7376.1714332373485</v>
      </c>
      <c r="AW8" s="16">
        <v>7322.3434827709452</v>
      </c>
      <c r="AX8" s="16">
        <v>7347.8663576215677</v>
      </c>
      <c r="AY8" s="16">
        <v>7400.9104259115229</v>
      </c>
      <c r="AZ8" s="16">
        <v>7322.1257800695603</v>
      </c>
      <c r="BA8" s="16">
        <v>7344.0247739342904</v>
      </c>
      <c r="BB8" s="16">
        <v>7604.9529648065136</v>
      </c>
      <c r="BC8" s="17">
        <v>7711.995447518153</v>
      </c>
    </row>
    <row r="9" spans="3:55">
      <c r="C9" s="26" t="s">
        <v>15</v>
      </c>
      <c r="E9" s="27">
        <v>698.83747945205459</v>
      </c>
      <c r="F9" s="16">
        <v>697.25496438356174</v>
      </c>
      <c r="G9" s="16">
        <v>704.55633972602743</v>
      </c>
      <c r="H9" s="16">
        <v>702.26834426229493</v>
      </c>
      <c r="I9" s="16">
        <v>698.21482465753411</v>
      </c>
      <c r="J9" s="16">
        <v>693.51075342465754</v>
      </c>
      <c r="K9" s="16">
        <v>676.69221643835624</v>
      </c>
      <c r="L9" s="16">
        <v>668.44070491803279</v>
      </c>
      <c r="M9" s="16">
        <v>673.9429917808219</v>
      </c>
      <c r="N9" s="16">
        <v>686.48791232876704</v>
      </c>
      <c r="O9" s="16">
        <v>714.00169589041104</v>
      </c>
      <c r="P9" s="16">
        <v>929.24119672131155</v>
      </c>
      <c r="Q9" s="16">
        <v>1462.751991780822</v>
      </c>
      <c r="R9" s="16">
        <v>1774.239610958904</v>
      </c>
      <c r="S9" s="16">
        <v>2247.6362273972604</v>
      </c>
      <c r="T9" s="16">
        <v>2284.7874808743172</v>
      </c>
      <c r="U9" s="16">
        <v>2480.8498630136983</v>
      </c>
      <c r="V9" s="16">
        <v>2830.7157890410963</v>
      </c>
      <c r="W9" s="16">
        <v>3143.8323068493146</v>
      </c>
      <c r="X9" s="16">
        <v>3377.7623224043709</v>
      </c>
      <c r="Y9" s="16">
        <v>3445.3199123287668</v>
      </c>
      <c r="Z9" s="16">
        <v>3458.7007698630136</v>
      </c>
      <c r="AA9" s="16">
        <v>3397.860032876712</v>
      </c>
      <c r="AB9" s="16">
        <v>3209.7036584699445</v>
      </c>
      <c r="AC9" s="16">
        <v>2724.7256767123285</v>
      </c>
      <c r="AD9" s="16">
        <v>2722.3565452054795</v>
      </c>
      <c r="AE9" s="16">
        <v>2707.7213232876711</v>
      </c>
      <c r="AF9" s="16">
        <v>2760.5894836065572</v>
      </c>
      <c r="AG9" s="16">
        <v>2893.6884931506847</v>
      </c>
      <c r="AH9" s="16">
        <v>3493.2463643835613</v>
      </c>
      <c r="AI9" s="16">
        <v>3550.8907178082191</v>
      </c>
      <c r="AJ9" s="16">
        <v>3531.3992349726777</v>
      </c>
      <c r="AK9" s="16">
        <v>3509.133660273973</v>
      </c>
      <c r="AL9" s="16">
        <v>3605.796405479452</v>
      </c>
      <c r="AM9" s="16">
        <v>3735.2558712328764</v>
      </c>
      <c r="AN9" s="16">
        <v>3564.1844909908355</v>
      </c>
      <c r="AO9" s="16">
        <v>3346.9986430007252</v>
      </c>
      <c r="AP9" s="16">
        <v>3400.2948893954599</v>
      </c>
      <c r="AQ9" s="16">
        <v>3185.0724044320732</v>
      </c>
      <c r="AR9" s="16">
        <v>2955.2013615805063</v>
      </c>
      <c r="AS9" s="16">
        <v>2710.8016164153123</v>
      </c>
      <c r="AT9" s="16">
        <v>2471.4874530470911</v>
      </c>
      <c r="AU9" s="16">
        <v>2425.1036454380474</v>
      </c>
      <c r="AV9" s="16">
        <v>2264.4459469974831</v>
      </c>
      <c r="AW9" s="16">
        <v>2126.6449381591628</v>
      </c>
      <c r="AX9" s="16">
        <v>1987.1006205820952</v>
      </c>
      <c r="AY9" s="16">
        <v>1723.9667527635679</v>
      </c>
      <c r="AZ9" s="16">
        <v>1528.1758211619467</v>
      </c>
      <c r="BA9" s="16">
        <v>1436.4780201336939</v>
      </c>
      <c r="BB9" s="16">
        <v>1414.3176739262894</v>
      </c>
      <c r="BC9" s="17">
        <v>1506.5384508936127</v>
      </c>
    </row>
    <row r="10" spans="3:55">
      <c r="C10" s="26" t="s">
        <v>12</v>
      </c>
      <c r="E10" s="27">
        <f>+E17</f>
        <v>4857.7599999999902</v>
      </c>
      <c r="F10" s="16">
        <f t="shared" ref="F10:X10" si="0">+F17</f>
        <v>5302</v>
      </c>
      <c r="G10" s="16">
        <f t="shared" si="0"/>
        <v>5762</v>
      </c>
      <c r="H10" s="16">
        <f t="shared" si="0"/>
        <v>6167.1038251366099</v>
      </c>
      <c r="I10" s="16">
        <f t="shared" si="0"/>
        <v>6566</v>
      </c>
      <c r="J10" s="16">
        <f t="shared" si="0"/>
        <v>7126.7463013698598</v>
      </c>
      <c r="K10" s="16">
        <f t="shared" si="0"/>
        <v>7610.4591780821902</v>
      </c>
      <c r="L10" s="16">
        <f t="shared" si="0"/>
        <v>8064.1284153005399</v>
      </c>
      <c r="M10" s="16">
        <f t="shared" si="0"/>
        <v>8664.4219178082203</v>
      </c>
      <c r="N10" s="16">
        <f t="shared" si="0"/>
        <v>9270.4054794520507</v>
      </c>
      <c r="O10" s="16">
        <f t="shared" si="0"/>
        <v>9915.9843835616393</v>
      </c>
      <c r="P10" s="16">
        <f t="shared" si="0"/>
        <v>10465.595901639301</v>
      </c>
      <c r="Q10" s="16">
        <f t="shared" si="0"/>
        <v>11009.914246575299</v>
      </c>
      <c r="R10" s="16">
        <f t="shared" si="0"/>
        <v>11530.754246575299</v>
      </c>
      <c r="S10" s="16">
        <f t="shared" si="0"/>
        <v>11805.4246575342</v>
      </c>
      <c r="T10" s="16">
        <f t="shared" si="0"/>
        <v>12116.4144808743</v>
      </c>
      <c r="U10" s="16">
        <f t="shared" si="0"/>
        <v>12260.2528767123</v>
      </c>
      <c r="V10" s="16">
        <f t="shared" si="0"/>
        <v>12329.785479452001</v>
      </c>
      <c r="W10" s="16">
        <f t="shared" si="0"/>
        <v>12403.4342465753</v>
      </c>
      <c r="X10" s="16">
        <f t="shared" si="0"/>
        <v>12296.6770491803</v>
      </c>
      <c r="Y10" s="16">
        <v>10862.591671232878</v>
      </c>
      <c r="Z10" s="16">
        <v>11246.881643835617</v>
      </c>
      <c r="AA10" s="16">
        <v>11416.333424657534</v>
      </c>
      <c r="AB10" s="16">
        <v>11372.755355191257</v>
      </c>
      <c r="AC10" s="16">
        <v>11070.064109589041</v>
      </c>
      <c r="AD10" s="16">
        <v>10342.44312328767</v>
      </c>
      <c r="AE10" s="16">
        <v>9263.6959999999981</v>
      </c>
      <c r="AF10" s="16">
        <v>7978.1863387978146</v>
      </c>
      <c r="AG10" s="16">
        <v>7118.8562739726021</v>
      </c>
      <c r="AH10" s="16">
        <v>6370.724712328768</v>
      </c>
      <c r="AI10" s="16">
        <v>6235.776931506849</v>
      </c>
      <c r="AJ10" s="16">
        <v>6061.591967213114</v>
      </c>
      <c r="AK10" s="16">
        <v>6170.6748493150681</v>
      </c>
      <c r="AL10" s="16">
        <v>6109.9982465753428</v>
      </c>
      <c r="AM10" s="16">
        <v>6118.7800547945217</v>
      </c>
      <c r="AN10" s="16">
        <v>6582.7458046448091</v>
      </c>
      <c r="AO10" s="16">
        <v>7105.8594972602732</v>
      </c>
      <c r="AP10" s="16">
        <v>7754.929348767123</v>
      </c>
      <c r="AQ10" s="16">
        <v>8602.613680657536</v>
      </c>
      <c r="AR10" s="16">
        <v>9334.897425792351</v>
      </c>
      <c r="AS10" s="16">
        <v>9597.4243363652949</v>
      </c>
      <c r="AT10" s="16">
        <v>9818.3933844002204</v>
      </c>
      <c r="AU10" s="16">
        <v>10043.436775890408</v>
      </c>
      <c r="AV10" s="16">
        <v>9950.2910678530134</v>
      </c>
      <c r="AW10" s="16">
        <v>10138.851369159454</v>
      </c>
      <c r="AX10" s="16">
        <v>10365.844111743563</v>
      </c>
      <c r="AY10" s="16">
        <v>10517.99002755726</v>
      </c>
      <c r="AZ10" s="16">
        <v>10638.833058304153</v>
      </c>
      <c r="BA10" s="16">
        <v>10778.687313211833</v>
      </c>
      <c r="BB10" s="16">
        <v>10837.581704299619</v>
      </c>
      <c r="BC10" s="17">
        <v>10980.077477951998</v>
      </c>
    </row>
    <row r="11" spans="3:55">
      <c r="C11" s="26" t="s">
        <v>16</v>
      </c>
      <c r="E11" s="28">
        <f t="shared" ref="E11:X11" si="1">SUM(E17,-E10)</f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8">
        <f t="shared" si="1"/>
        <v>0</v>
      </c>
      <c r="K11" s="18">
        <f t="shared" si="1"/>
        <v>0</v>
      </c>
      <c r="L11" s="18">
        <f t="shared" si="1"/>
        <v>0</v>
      </c>
      <c r="M11" s="18">
        <f t="shared" si="1"/>
        <v>0</v>
      </c>
      <c r="N11" s="18">
        <f t="shared" si="1"/>
        <v>0</v>
      </c>
      <c r="O11" s="18">
        <f t="shared" si="1"/>
        <v>0</v>
      </c>
      <c r="P11" s="18">
        <f t="shared" si="1"/>
        <v>0</v>
      </c>
      <c r="Q11" s="18">
        <f t="shared" si="1"/>
        <v>0</v>
      </c>
      <c r="R11" s="18">
        <f t="shared" si="1"/>
        <v>0</v>
      </c>
      <c r="S11" s="18">
        <f t="shared" si="1"/>
        <v>0</v>
      </c>
      <c r="T11" s="18">
        <f t="shared" si="1"/>
        <v>0</v>
      </c>
      <c r="U11" s="18">
        <f t="shared" si="1"/>
        <v>0</v>
      </c>
      <c r="V11" s="18">
        <f t="shared" si="1"/>
        <v>0</v>
      </c>
      <c r="W11" s="18">
        <f t="shared" si="1"/>
        <v>0</v>
      </c>
      <c r="X11" s="18">
        <f t="shared" si="1"/>
        <v>0</v>
      </c>
      <c r="Y11" s="18">
        <f>SUM(Y17,-Y10)</f>
        <v>1144.3479452054798</v>
      </c>
      <c r="Z11" s="18">
        <f t="shared" ref="Z11:BC11" si="2">SUM(Z17,-Z10)</f>
        <v>1152.125205479455</v>
      </c>
      <c r="AA11" s="18">
        <f t="shared" si="2"/>
        <v>1187.2501369863003</v>
      </c>
      <c r="AB11" s="18">
        <f t="shared" si="2"/>
        <v>1172.6275956284153</v>
      </c>
      <c r="AC11" s="18">
        <f t="shared" si="2"/>
        <v>1180.1794520547955</v>
      </c>
      <c r="AD11" s="18">
        <f t="shared" si="2"/>
        <v>1176.6082191780824</v>
      </c>
      <c r="AE11" s="18">
        <f t="shared" si="2"/>
        <v>1162.7808493150696</v>
      </c>
      <c r="AF11" s="18">
        <f t="shared" si="2"/>
        <v>1126.7128688524563</v>
      </c>
      <c r="AG11" s="18">
        <f t="shared" si="2"/>
        <v>1035.9303835616438</v>
      </c>
      <c r="AH11" s="18">
        <f t="shared" si="2"/>
        <v>984.20619178082234</v>
      </c>
      <c r="AI11" s="18">
        <f t="shared" si="2"/>
        <v>1022.1598630136987</v>
      </c>
      <c r="AJ11" s="18">
        <f t="shared" si="2"/>
        <v>1070.4984972677603</v>
      </c>
      <c r="AK11" s="18">
        <f t="shared" si="2"/>
        <v>1161.1616712328769</v>
      </c>
      <c r="AL11" s="18">
        <f t="shared" si="2"/>
        <v>1236.1072602739723</v>
      </c>
      <c r="AM11" s="18">
        <f t="shared" si="2"/>
        <v>1392.1202739726032</v>
      </c>
      <c r="AN11" s="18">
        <f t="shared" si="2"/>
        <v>1437.2904098360659</v>
      </c>
      <c r="AO11" s="18">
        <f t="shared" si="2"/>
        <v>1569.4492328767101</v>
      </c>
      <c r="AP11" s="18">
        <f t="shared" si="2"/>
        <v>1768.1321917808209</v>
      </c>
      <c r="AQ11" s="18">
        <f t="shared" si="2"/>
        <v>1883.2328684931508</v>
      </c>
      <c r="AR11" s="18">
        <f t="shared" si="2"/>
        <v>2034.5314699453556</v>
      </c>
      <c r="AS11" s="18">
        <f t="shared" si="2"/>
        <v>2195.3522602739704</v>
      </c>
      <c r="AT11" s="18">
        <f t="shared" si="2"/>
        <v>2459.5521068493163</v>
      </c>
      <c r="AU11" s="18">
        <f t="shared" si="2"/>
        <v>2714.8811857534238</v>
      </c>
      <c r="AV11" s="18">
        <f t="shared" si="2"/>
        <v>2829.6817513661226</v>
      </c>
      <c r="AW11" s="18">
        <f t="shared" si="2"/>
        <v>3074.3351397260267</v>
      </c>
      <c r="AX11" s="18">
        <f t="shared" si="2"/>
        <v>3128.431954520549</v>
      </c>
      <c r="AY11" s="18">
        <f t="shared" si="2"/>
        <v>3024.8857534246581</v>
      </c>
      <c r="AZ11" s="18">
        <f t="shared" si="2"/>
        <v>2952.7375491803268</v>
      </c>
      <c r="BA11" s="18">
        <f t="shared" si="2"/>
        <v>3020.0146054800716</v>
      </c>
      <c r="BB11" s="18">
        <f t="shared" si="2"/>
        <v>2969.8174015619279</v>
      </c>
      <c r="BC11" s="19">
        <f t="shared" si="2"/>
        <v>2933.4912413739166</v>
      </c>
    </row>
    <row r="12" spans="3:55">
      <c r="C12" s="26" t="s">
        <v>9</v>
      </c>
      <c r="E12" s="27">
        <v>8386.9961643835613</v>
      </c>
      <c r="F12" s="16">
        <v>9360.7610958904115</v>
      </c>
      <c r="G12" s="16">
        <v>10013.977534246576</v>
      </c>
      <c r="H12" s="16">
        <v>11257.969398907104</v>
      </c>
      <c r="I12" s="16">
        <v>12390.95890410959</v>
      </c>
      <c r="J12" s="16">
        <v>13904.207260273972</v>
      </c>
      <c r="K12" s="16">
        <v>16352.636438356165</v>
      </c>
      <c r="L12" s="16">
        <v>18185.875546448086</v>
      </c>
      <c r="M12" s="16">
        <v>21197.120273972603</v>
      </c>
      <c r="N12" s="16">
        <v>21894.103698630137</v>
      </c>
      <c r="O12" s="16">
        <v>19732.863698630135</v>
      </c>
      <c r="P12" s="16">
        <v>22352.181830601094</v>
      </c>
      <c r="Q12" s="16">
        <v>22529.608356164383</v>
      </c>
      <c r="R12" s="16">
        <v>21473.075616438357</v>
      </c>
      <c r="S12" s="16">
        <v>22020.551095890412</v>
      </c>
      <c r="T12" s="16">
        <v>18882.40601092896</v>
      </c>
      <c r="U12" s="16">
        <v>16180.341506849316</v>
      </c>
      <c r="V12" s="16">
        <v>13472.845616438357</v>
      </c>
      <c r="W12" s="16">
        <v>11841.147397260274</v>
      </c>
      <c r="X12" s="16">
        <v>11300.711338797813</v>
      </c>
      <c r="Y12" s="16">
        <v>10645.396191780823</v>
      </c>
      <c r="Z12" s="16">
        <v>13145.90219178082</v>
      </c>
      <c r="AA12" s="16">
        <v>13219.138712328768</v>
      </c>
      <c r="AB12" s="16">
        <v>15233.913606557377</v>
      </c>
      <c r="AC12" s="16">
        <v>16425.217616438356</v>
      </c>
      <c r="AD12" s="16">
        <v>17540.236246575339</v>
      </c>
      <c r="AE12" s="16">
        <v>17286.843178082192</v>
      </c>
      <c r="AF12" s="16">
        <v>18735.164316939889</v>
      </c>
      <c r="AG12" s="16">
        <v>19591.341534246574</v>
      </c>
      <c r="AH12" s="16">
        <v>20117.65002739726</v>
      </c>
      <c r="AI12" s="16">
        <v>20226.004670528244</v>
      </c>
      <c r="AJ12" s="16">
        <v>20689.054554515929</v>
      </c>
      <c r="AK12" s="16">
        <v>21730.3317627205</v>
      </c>
      <c r="AL12" s="16">
        <v>22955.058324572288</v>
      </c>
      <c r="AM12" s="16">
        <v>22347.635858818867</v>
      </c>
      <c r="AN12" s="16">
        <v>23723.504011171037</v>
      </c>
      <c r="AO12" s="16">
        <v>23211.737471794306</v>
      </c>
      <c r="AP12" s="16">
        <v>21959.611279242006</v>
      </c>
      <c r="AQ12" s="16">
        <v>23530.626073017847</v>
      </c>
      <c r="AR12" s="16">
        <v>24814.242039983816</v>
      </c>
      <c r="AS12" s="16">
        <v>25548.674198920693</v>
      </c>
      <c r="AT12" s="16">
        <v>25763.841659664584</v>
      </c>
      <c r="AU12" s="16">
        <v>25322.301184904925</v>
      </c>
      <c r="AV12" s="16">
        <v>26371.896086682642</v>
      </c>
      <c r="AW12" s="16">
        <v>24723.480738154904</v>
      </c>
      <c r="AX12" s="16">
        <v>25827.03478728707</v>
      </c>
      <c r="AY12" s="16">
        <v>28160.150283456267</v>
      </c>
      <c r="AZ12" s="16">
        <v>28532.005767086441</v>
      </c>
      <c r="BA12" s="16">
        <v>28181.197510683691</v>
      </c>
      <c r="BB12" s="16">
        <v>28556.674396500341</v>
      </c>
      <c r="BC12" s="17">
        <v>30097.638093440539</v>
      </c>
    </row>
    <row r="13" spans="3:55">
      <c r="C13" s="26" t="s">
        <v>10</v>
      </c>
      <c r="E13" s="27">
        <v>2239.5353972602743</v>
      </c>
      <c r="F13" s="16">
        <v>2847.6728493150686</v>
      </c>
      <c r="G13" s="16">
        <v>3142.7332876712335</v>
      </c>
      <c r="H13" s="16">
        <v>4016.8966120218579</v>
      </c>
      <c r="I13" s="16">
        <v>5094.4186301369864</v>
      </c>
      <c r="J13" s="16">
        <v>6111.8961369863018</v>
      </c>
      <c r="K13" s="16">
        <v>5700.512246575342</v>
      </c>
      <c r="L13" s="16">
        <v>5722.4683333333342</v>
      </c>
      <c r="M13" s="16">
        <v>5984.2872876712318</v>
      </c>
      <c r="N13" s="16">
        <v>5507.592273972602</v>
      </c>
      <c r="O13" s="16">
        <v>5046.9087397260273</v>
      </c>
      <c r="P13" s="16">
        <v>5997.3928961748634</v>
      </c>
      <c r="Q13" s="16">
        <v>6316.0047397260278</v>
      </c>
      <c r="R13" s="16">
        <v>6206.6721095890416</v>
      </c>
      <c r="S13" s="16">
        <v>6793.1319726027405</v>
      </c>
      <c r="T13" s="16">
        <v>6224.899754098361</v>
      </c>
      <c r="U13" s="16">
        <v>4981.0982739726032</v>
      </c>
      <c r="V13" s="16">
        <v>4813.8258356164388</v>
      </c>
      <c r="W13" s="16">
        <v>4865.2668767123296</v>
      </c>
      <c r="X13" s="16">
        <v>5178.6168579234973</v>
      </c>
      <c r="Y13" s="16">
        <v>5432.7490410958899</v>
      </c>
      <c r="Z13" s="16">
        <v>5443.2216986301373</v>
      </c>
      <c r="AA13" s="16">
        <v>5451.9123835616438</v>
      </c>
      <c r="AB13" s="16">
        <v>5750.8856557377039</v>
      </c>
      <c r="AC13" s="16">
        <v>6216.6169863013693</v>
      </c>
      <c r="AD13" s="16">
        <v>6730.5010684931513</v>
      </c>
      <c r="AE13" s="16">
        <v>6886.349671232877</v>
      </c>
      <c r="AF13" s="16">
        <v>7009.5509016393435</v>
      </c>
      <c r="AG13" s="16">
        <v>6970.2588493150679</v>
      </c>
      <c r="AH13" s="16">
        <v>7009.9995616438355</v>
      </c>
      <c r="AI13" s="16">
        <v>7118.2430136986304</v>
      </c>
      <c r="AJ13" s="16">
        <v>7447.1431147540989</v>
      </c>
      <c r="AK13" s="16">
        <v>7778.2604657534257</v>
      </c>
      <c r="AL13" s="16">
        <v>7647.9318356164376</v>
      </c>
      <c r="AM13" s="16">
        <v>7590.5260821917818</v>
      </c>
      <c r="AN13" s="16">
        <v>7771.3793879781415</v>
      </c>
      <c r="AO13" s="16">
        <v>7861.3092054794524</v>
      </c>
      <c r="AP13" s="16">
        <v>7965.3082684931514</v>
      </c>
      <c r="AQ13" s="16">
        <v>8451.2874013767123</v>
      </c>
      <c r="AR13" s="16">
        <v>9368.3555923770491</v>
      </c>
      <c r="AS13" s="16">
        <v>9810.631437821814</v>
      </c>
      <c r="AT13" s="16">
        <v>10010.853205956933</v>
      </c>
      <c r="AU13" s="16">
        <v>10268.727104441825</v>
      </c>
      <c r="AV13" s="16">
        <v>10245.907555611529</v>
      </c>
      <c r="AW13" s="16">
        <v>9889.9160609187911</v>
      </c>
      <c r="AX13" s="16">
        <v>10142.056549076551</v>
      </c>
      <c r="AY13" s="16">
        <v>8547.7176527792508</v>
      </c>
      <c r="AZ13" s="16">
        <v>9327.1202631029591</v>
      </c>
      <c r="BA13" s="16">
        <v>8710.601116327407</v>
      </c>
      <c r="BB13" s="16">
        <v>8370.6800819133532</v>
      </c>
      <c r="BC13" s="17">
        <v>8375.2966540773832</v>
      </c>
    </row>
    <row r="14" spans="3:55">
      <c r="C14" s="26" t="s">
        <v>11</v>
      </c>
      <c r="E14" s="27">
        <v>898.5878356164385</v>
      </c>
      <c r="F14" s="16">
        <v>1002.1496164383562</v>
      </c>
      <c r="G14" s="16">
        <v>1062.7372876712332</v>
      </c>
      <c r="H14" s="16">
        <v>1239.7688251366121</v>
      </c>
      <c r="I14" s="16">
        <v>1431.7106575342466</v>
      </c>
      <c r="J14" s="16">
        <v>1979.4950958904108</v>
      </c>
      <c r="K14" s="16">
        <v>2387.0842465753426</v>
      </c>
      <c r="L14" s="16">
        <v>2803.6378961748633</v>
      </c>
      <c r="M14" s="16">
        <v>3356.1580547945205</v>
      </c>
      <c r="N14" s="16">
        <v>3578.1852415399276</v>
      </c>
      <c r="O14" s="16">
        <v>3807.9895779886206</v>
      </c>
      <c r="P14" s="16">
        <v>4334.714333749328</v>
      </c>
      <c r="Q14" s="16">
        <v>4747.9485479777868</v>
      </c>
      <c r="R14" s="16">
        <v>4975.2067285167004</v>
      </c>
      <c r="S14" s="16">
        <v>5112.9555671923399</v>
      </c>
      <c r="T14" s="16">
        <v>4945.4393558539568</v>
      </c>
      <c r="U14" s="16">
        <v>4906.7079296276825</v>
      </c>
      <c r="V14" s="16">
        <v>4816.3602418037817</v>
      </c>
      <c r="W14" s="16">
        <v>5173.0042500419295</v>
      </c>
      <c r="X14" s="16">
        <v>5690.4925979979871</v>
      </c>
      <c r="Y14" s="16">
        <v>5915.8870885873375</v>
      </c>
      <c r="Z14" s="16">
        <v>6139.6699054619985</v>
      </c>
      <c r="AA14" s="16">
        <v>6197.0409857038621</v>
      </c>
      <c r="AB14" s="16">
        <v>6263.1785968670529</v>
      </c>
      <c r="AC14" s="16">
        <v>6479.0042942425789</v>
      </c>
      <c r="AD14" s="16">
        <v>6712.2760235276546</v>
      </c>
      <c r="AE14" s="16">
        <v>6903.8054590468928</v>
      </c>
      <c r="AF14" s="16">
        <v>6887.655396877557</v>
      </c>
      <c r="AG14" s="16">
        <v>6956.6732647936797</v>
      </c>
      <c r="AH14" s="16">
        <v>7148.7723612273094</v>
      </c>
      <c r="AI14" s="16">
        <v>7276.5229902540605</v>
      </c>
      <c r="AJ14" s="16">
        <v>7509.630008290872</v>
      </c>
      <c r="AK14" s="16">
        <v>7616.7351526723796</v>
      </c>
      <c r="AL14" s="16">
        <v>7574.853402430097</v>
      </c>
      <c r="AM14" s="16">
        <v>7499.9744837299122</v>
      </c>
      <c r="AN14" s="16">
        <v>7875.9093961357949</v>
      </c>
      <c r="AO14" s="16">
        <v>7814.1403981423891</v>
      </c>
      <c r="AP14" s="16">
        <v>7852.549471659453</v>
      </c>
      <c r="AQ14" s="16">
        <v>7763.969825239662</v>
      </c>
      <c r="AR14" s="16">
        <v>7846.6335290580218</v>
      </c>
      <c r="AS14" s="16">
        <v>7977.5631833528296</v>
      </c>
      <c r="AT14" s="16">
        <v>7936.5580296100534</v>
      </c>
      <c r="AU14" s="16">
        <v>7960.8452010373039</v>
      </c>
      <c r="AV14" s="16">
        <v>8087.7908050415772</v>
      </c>
      <c r="AW14" s="16">
        <v>8039.2458984031746</v>
      </c>
      <c r="AX14" s="16">
        <v>8424.3961626188157</v>
      </c>
      <c r="AY14" s="16">
        <v>8287.1818094247592</v>
      </c>
      <c r="AZ14" s="16">
        <v>8377.6756329722957</v>
      </c>
      <c r="BA14" s="16">
        <v>8254.418219363055</v>
      </c>
      <c r="BB14" s="16">
        <v>8310.3352711279131</v>
      </c>
      <c r="BC14" s="17">
        <v>8346.2965544264953</v>
      </c>
    </row>
    <row r="15" spans="3:55">
      <c r="C15" s="29" t="s">
        <v>13</v>
      </c>
      <c r="E15" s="30">
        <v>31798.589863013698</v>
      </c>
      <c r="F15" s="20">
        <v>34563.472347945208</v>
      </c>
      <c r="G15" s="20">
        <v>37112.781819178083</v>
      </c>
      <c r="H15" s="20">
        <v>40429.867437158478</v>
      </c>
      <c r="I15" s="20">
        <v>43626.886139726026</v>
      </c>
      <c r="J15" s="20">
        <v>48056.044849315069</v>
      </c>
      <c r="K15" s="20">
        <v>50838.486189041098</v>
      </c>
      <c r="L15" s="20">
        <v>53661.48044808743</v>
      </c>
      <c r="M15" s="20">
        <v>58459.572101369857</v>
      </c>
      <c r="N15" s="20">
        <v>58613.613523731707</v>
      </c>
      <c r="O15" s="20">
        <v>55822.225588947535</v>
      </c>
      <c r="P15" s="20">
        <v>60409.86633374932</v>
      </c>
      <c r="Q15" s="20">
        <v>62715.787882224358</v>
      </c>
      <c r="R15" s="20">
        <v>63338.385257283815</v>
      </c>
      <c r="S15" s="20">
        <v>66060.195685000552</v>
      </c>
      <c r="T15" s="20">
        <v>62958.513000662701</v>
      </c>
      <c r="U15" s="20">
        <v>59546.637039216723</v>
      </c>
      <c r="V15" s="20">
        <v>57311.962715776383</v>
      </c>
      <c r="W15" s="20">
        <v>56615.006858261106</v>
      </c>
      <c r="X15" s="20">
        <v>57690.273953189237</v>
      </c>
      <c r="Y15" s="20">
        <v>57454.730376293322</v>
      </c>
      <c r="Z15" s="20">
        <v>60430.304027377897</v>
      </c>
      <c r="AA15" s="20">
        <v>60740.165268166245</v>
      </c>
      <c r="AB15" s="20">
        <v>63106.000780253373</v>
      </c>
      <c r="AC15" s="20">
        <v>63997.870048538673</v>
      </c>
      <c r="AD15" s="20">
        <v>65386.254004222523</v>
      </c>
      <c r="AE15" s="20">
        <v>65204.96665710611</v>
      </c>
      <c r="AF15" s="20">
        <v>65719.074814629377</v>
      </c>
      <c r="AG15" s="20">
        <v>65985.014499945042</v>
      </c>
      <c r="AH15" s="20">
        <v>67077.107415921186</v>
      </c>
      <c r="AI15" s="20">
        <v>67995.009411726147</v>
      </c>
      <c r="AJ15" s="20">
        <v>69846.400560053604</v>
      </c>
      <c r="AK15" s="20">
        <v>72102.588440185355</v>
      </c>
      <c r="AL15" s="20">
        <v>73449.626544420433</v>
      </c>
      <c r="AM15" s="20">
        <v>72291.060366074031</v>
      </c>
      <c r="AN15" s="20">
        <v>74922.056230565038</v>
      </c>
      <c r="AO15" s="20">
        <v>75161.937819429659</v>
      </c>
      <c r="AP15" s="20">
        <v>74921.9087192687</v>
      </c>
      <c r="AQ15" s="20">
        <v>77605.099908021279</v>
      </c>
      <c r="AR15" s="20">
        <v>80915.552970070275</v>
      </c>
      <c r="AS15" s="20">
        <v>81896.379652397402</v>
      </c>
      <c r="AT15" s="20">
        <v>82487.439916291449</v>
      </c>
      <c r="AU15" s="20">
        <v>82277.168595202282</v>
      </c>
      <c r="AV15" s="20">
        <v>82818.20045619359</v>
      </c>
      <c r="AW15" s="20">
        <v>81181.793104654498</v>
      </c>
      <c r="AX15" s="20">
        <v>83283.128525302003</v>
      </c>
      <c r="AY15" s="20">
        <v>84096.554464032524</v>
      </c>
      <c r="AZ15" s="20">
        <v>86217.725822576613</v>
      </c>
      <c r="BA15" s="20">
        <v>86590.514168345981</v>
      </c>
      <c r="BB15" s="20">
        <v>88834.193936736207</v>
      </c>
      <c r="BC15" s="21">
        <v>91670.302183676948</v>
      </c>
    </row>
    <row r="16" spans="3:55" ht="2.25" customHeight="1"/>
    <row r="17" spans="3:55">
      <c r="C17" s="31" t="s">
        <v>21</v>
      </c>
      <c r="E17" s="32">
        <v>4857.7599999999902</v>
      </c>
      <c r="F17" s="33">
        <v>5302</v>
      </c>
      <c r="G17" s="33">
        <v>5762</v>
      </c>
      <c r="H17" s="33">
        <v>6167.1038251366099</v>
      </c>
      <c r="I17" s="33">
        <v>6566</v>
      </c>
      <c r="J17" s="33">
        <v>7126.7463013698598</v>
      </c>
      <c r="K17" s="33">
        <v>7610.4591780821902</v>
      </c>
      <c r="L17" s="33">
        <v>8064.1284153005399</v>
      </c>
      <c r="M17" s="33">
        <v>8664.4219178082203</v>
      </c>
      <c r="N17" s="33">
        <v>9270.4054794520507</v>
      </c>
      <c r="O17" s="33">
        <v>9915.9843835616393</v>
      </c>
      <c r="P17" s="33">
        <v>10465.595901639301</v>
      </c>
      <c r="Q17" s="33">
        <v>11009.914246575299</v>
      </c>
      <c r="R17" s="33">
        <v>11530.754246575299</v>
      </c>
      <c r="S17" s="33">
        <v>11805.4246575342</v>
      </c>
      <c r="T17" s="33">
        <v>12116.4144808743</v>
      </c>
      <c r="U17" s="33">
        <v>12260.2528767123</v>
      </c>
      <c r="V17" s="33">
        <v>12329.785479452001</v>
      </c>
      <c r="W17" s="33">
        <v>12403.4342465753</v>
      </c>
      <c r="X17" s="33">
        <v>12296.6770491803</v>
      </c>
      <c r="Y17" s="33">
        <v>12006.939616438358</v>
      </c>
      <c r="Z17" s="33">
        <v>12399.006849315072</v>
      </c>
      <c r="AA17" s="33">
        <v>12603.583561643834</v>
      </c>
      <c r="AB17" s="33">
        <v>12545.382950819672</v>
      </c>
      <c r="AC17" s="33">
        <v>12250.243561643836</v>
      </c>
      <c r="AD17" s="33">
        <v>11519.051342465753</v>
      </c>
      <c r="AE17" s="33">
        <v>10426.476849315068</v>
      </c>
      <c r="AF17" s="33">
        <v>9104.8992076502709</v>
      </c>
      <c r="AG17" s="33">
        <v>8154.7866575342459</v>
      </c>
      <c r="AH17" s="33">
        <v>7354.9309041095903</v>
      </c>
      <c r="AI17" s="33">
        <v>7257.9367945205477</v>
      </c>
      <c r="AJ17" s="33">
        <v>7132.0904644808743</v>
      </c>
      <c r="AK17" s="33">
        <v>7331.8365205479449</v>
      </c>
      <c r="AL17" s="33">
        <v>7346.1055068493151</v>
      </c>
      <c r="AM17" s="33">
        <v>7510.9003287671248</v>
      </c>
      <c r="AN17" s="33">
        <v>8020.0362144808751</v>
      </c>
      <c r="AO17" s="33">
        <v>8675.3087301369833</v>
      </c>
      <c r="AP17" s="33">
        <v>9523.0615405479439</v>
      </c>
      <c r="AQ17" s="33">
        <v>10485.846549150687</v>
      </c>
      <c r="AR17" s="33">
        <v>11369.428895737707</v>
      </c>
      <c r="AS17" s="33">
        <v>11792.776596639265</v>
      </c>
      <c r="AT17" s="33">
        <v>12277.945491249537</v>
      </c>
      <c r="AU17" s="33">
        <v>12758.317961643832</v>
      </c>
      <c r="AV17" s="33">
        <v>12779.972819219136</v>
      </c>
      <c r="AW17" s="33">
        <v>13213.186508885481</v>
      </c>
      <c r="AX17" s="33">
        <v>13494.276066264112</v>
      </c>
      <c r="AY17" s="33">
        <v>13542.875780981918</v>
      </c>
      <c r="AZ17" s="33">
        <v>13591.57060748448</v>
      </c>
      <c r="BA17" s="33">
        <v>13798.701918691904</v>
      </c>
      <c r="BB17" s="33">
        <v>13807.399105861547</v>
      </c>
      <c r="BC17" s="34">
        <v>13913.568719325915</v>
      </c>
    </row>
    <row r="18" spans="3:55" ht="4.5" customHeight="1"/>
    <row r="19" spans="3:55" ht="4.5" customHeight="1"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31" spans="3:55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3" spans="5:54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5" spans="5:54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7" spans="5:54"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9" spans="5:54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1" spans="5:54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</row>
    <row r="43" spans="5:54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</row>
    <row r="45" spans="5:54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</row>
    <row r="47" spans="5:54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</row>
    <row r="57" spans="25:55"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25:55"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spans="25:55"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spans="25:55"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25:55"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spans="25:55"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データ1</vt:lpstr>
      <vt:lpstr>データ2</vt:lpstr>
      <vt:lpstr>データ1!Print_Area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tsukasa.taneichi</cp:lastModifiedBy>
  <cp:lastPrinted>2016-12-21T08:20:47Z</cp:lastPrinted>
  <dcterms:created xsi:type="dcterms:W3CDTF">2004-04-07T07:10:56Z</dcterms:created>
  <dcterms:modified xsi:type="dcterms:W3CDTF">2017-01-20T09:00:47Z</dcterms:modified>
</cp:coreProperties>
</file>