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615" windowHeight="12570"/>
  </bookViews>
  <sheets>
    <sheet name="グラフ" sheetId="4" r:id="rId1"/>
    <sheet name="データ" sheetId="3" r:id="rId2"/>
  </sheets>
  <definedNames>
    <definedName name="_xlnm.Print_Area" localSheetId="1">データ!$B$2:$F$24</definedName>
  </definedNames>
  <calcPr calcId="125725"/>
</workbook>
</file>

<file path=xl/calcChain.xml><?xml version="1.0" encoding="utf-8"?>
<calcChain xmlns="http://schemas.openxmlformats.org/spreadsheetml/2006/main">
  <c r="F15" i="3"/>
  <c r="F21" s="1"/>
  <c r="D21" s="1"/>
  <c r="D16"/>
  <c r="D20"/>
  <c r="D10"/>
  <c r="D18"/>
  <c r="F11"/>
  <c r="D14" s="1"/>
</calcChain>
</file>

<file path=xl/sharedStrings.xml><?xml version="1.0" encoding="utf-8"?>
<sst xmlns="http://schemas.openxmlformats.org/spreadsheetml/2006/main" count="28" uniqueCount="26">
  <si>
    <t>米国</t>
    <rPh sb="0" eb="2">
      <t>ベイコク</t>
    </rPh>
    <phoneticPr fontId="2"/>
  </si>
  <si>
    <t>【第222-1-1】世界の原油確認埋蔵量（2015年末）</t>
    <phoneticPr fontId="2"/>
  </si>
  <si>
    <t>（単位：％）</t>
    <phoneticPr fontId="2"/>
  </si>
  <si>
    <t>サウジアラビア</t>
    <phoneticPr fontId="2"/>
  </si>
  <si>
    <t>中東</t>
    <phoneticPr fontId="2"/>
  </si>
  <si>
    <t>イラク</t>
    <phoneticPr fontId="2"/>
  </si>
  <si>
    <t>アラブ首長国連邦</t>
    <phoneticPr fontId="2"/>
  </si>
  <si>
    <t>クウェート</t>
    <phoneticPr fontId="2"/>
  </si>
  <si>
    <t>イラン</t>
    <phoneticPr fontId="2"/>
  </si>
  <si>
    <t>その他中東</t>
    <phoneticPr fontId="2"/>
  </si>
  <si>
    <t>ベネズエラ</t>
    <phoneticPr fontId="2"/>
  </si>
  <si>
    <t>米州</t>
    <phoneticPr fontId="2"/>
  </si>
  <si>
    <t>カナダ</t>
    <phoneticPr fontId="2"/>
  </si>
  <si>
    <t>その他米州</t>
    <phoneticPr fontId="2"/>
  </si>
  <si>
    <t>ロシア</t>
    <phoneticPr fontId="2"/>
  </si>
  <si>
    <t>ユーラシア</t>
    <phoneticPr fontId="2"/>
  </si>
  <si>
    <t>その他旧ソ連邦諸国</t>
    <phoneticPr fontId="2"/>
  </si>
  <si>
    <t>リビア</t>
    <phoneticPr fontId="2"/>
  </si>
  <si>
    <t>アフリカ</t>
    <phoneticPr fontId="2"/>
  </si>
  <si>
    <t>アフリカその他</t>
    <phoneticPr fontId="2"/>
  </si>
  <si>
    <t>中国</t>
    <phoneticPr fontId="2"/>
  </si>
  <si>
    <t>アジア大洋州</t>
    <phoneticPr fontId="2"/>
  </si>
  <si>
    <t>アジア大洋州その他</t>
    <phoneticPr fontId="2"/>
  </si>
  <si>
    <t>欧州</t>
    <phoneticPr fontId="2"/>
  </si>
  <si>
    <t xml:space="preserve">出典：BP「Statistical Review of World Energy 2016」を基に作成 </t>
    <phoneticPr fontId="2"/>
  </si>
  <si>
    <t xml:space="preserve">出典：BP「Statistical Review of World Energy 2016」を基に作成 </t>
    <phoneticPr fontId="2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</si>
</sst>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6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FF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rgb="FFC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1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right"/>
    </xf>
    <xf numFmtId="177" fontId="3" fillId="3" borderId="1" xfId="0" applyNumberFormat="1" applyFont="1" applyFill="1" applyBorder="1"/>
    <xf numFmtId="9" fontId="0" fillId="0" borderId="0" xfId="0" applyNumberFormat="1" applyFont="1" applyFill="1"/>
    <xf numFmtId="0" fontId="0" fillId="2" borderId="1" xfId="0" applyFont="1" applyFill="1" applyBorder="1"/>
    <xf numFmtId="176" fontId="0" fillId="0" borderId="0" xfId="0" applyNumberFormat="1" applyFont="1" applyFill="1"/>
    <xf numFmtId="0" fontId="4" fillId="0" borderId="0" xfId="0" applyFont="1"/>
    <xf numFmtId="0" fontId="0" fillId="0" borderId="5" xfId="0" applyFont="1" applyFill="1" applyBorder="1"/>
    <xf numFmtId="177" fontId="3" fillId="3" borderId="5" xfId="0" applyNumberFormat="1" applyFont="1" applyFill="1" applyBorder="1"/>
    <xf numFmtId="0" fontId="0" fillId="0" borderId="6" xfId="0" applyFont="1" applyFill="1" applyBorder="1"/>
    <xf numFmtId="177" fontId="3" fillId="3" borderId="6" xfId="0" applyNumberFormat="1" applyFont="1" applyFill="1" applyBorder="1"/>
    <xf numFmtId="0" fontId="0" fillId="0" borderId="7" xfId="0" applyFont="1" applyFill="1" applyBorder="1"/>
    <xf numFmtId="177" fontId="3" fillId="3" borderId="7" xfId="0" applyNumberFormat="1" applyFont="1" applyFill="1" applyBorder="1"/>
    <xf numFmtId="0" fontId="5" fillId="0" borderId="0" xfId="0" applyFont="1"/>
    <xf numFmtId="176" fontId="3" fillId="3" borderId="2" xfId="0" applyNumberFormat="1" applyFont="1" applyFill="1" applyBorder="1" applyAlignment="1">
      <alignment vertical="center"/>
    </xf>
    <xf numFmtId="176" fontId="3" fillId="3" borderId="3" xfId="0" applyNumberFormat="1" applyFont="1" applyFill="1" applyBorder="1" applyAlignment="1">
      <alignment vertical="center"/>
    </xf>
    <xf numFmtId="176" fontId="3" fillId="3" borderId="4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9" fontId="0" fillId="0" borderId="2" xfId="0" applyNumberFormat="1" applyFont="1" applyFill="1" applyBorder="1" applyAlignment="1">
      <alignment vertical="center"/>
    </xf>
    <xf numFmtId="9" fontId="0" fillId="0" borderId="3" xfId="0" applyNumberFormat="1" applyFont="1" applyFill="1" applyBorder="1" applyAlignment="1">
      <alignment vertical="center"/>
    </xf>
    <xf numFmtId="9" fontId="0" fillId="0" borderId="4" xfId="0" applyNumberFormat="1" applyFont="1" applyFill="1" applyBorder="1" applyAlignment="1">
      <alignment vertical="center"/>
    </xf>
    <xf numFmtId="9" fontId="0" fillId="2" borderId="2" xfId="0" applyNumberFormat="1" applyFont="1" applyFill="1" applyBorder="1" applyAlignment="1">
      <alignment vertical="center"/>
    </xf>
    <xf numFmtId="9" fontId="0" fillId="2" borderId="4" xfId="0" applyNumberFormat="1" applyFont="1" applyFill="1" applyBorder="1" applyAlignment="1">
      <alignment vertical="center"/>
    </xf>
  </cellXfs>
  <cellStyles count="1">
    <cellStyle name="標準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00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22700296735905037"/>
          <c:y val="0.17973248137667469"/>
          <c:w val="0.57715133531157359"/>
          <c:h val="0.74378654527155652"/>
        </c:manualLayout>
      </c:layout>
      <c:doughnutChart>
        <c:varyColors val="1"/>
        <c:ser>
          <c:idx val="1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wdUpDiag">
                <a:fgClr>
                  <a:srgbClr val="FFCC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pattFill prst="dkHorz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pattFill prst="lgConfetti">
                <a:fgClr>
                  <a:srgbClr val="993366"/>
                </a:fgClr>
                <a:bgClr>
                  <a:srgbClr val="CC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spPr>
              <a:pattFill prst="solidDmnd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pattFill prst="dkVert">
                <a:fgClr>
                  <a:srgbClr val="800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0904927685226364E-2"/>
                  <c:y val="-4.2227085698449976E-2"/>
                </c:manualLayout>
              </c:layout>
              <c:showCatName val="1"/>
              <c:showPercent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5.6427486623519284E-2"/>
                  <c:y val="-2.6373033280101012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4.6285193579289161E-2"/>
                  <c:y val="2.959509009231686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</c:dLbl>
            <c:dLbl>
              <c:idx val="11"/>
              <c:delete val="1"/>
            </c:dLbl>
            <c:dLbl>
              <c:idx val="12"/>
              <c:layout>
                <c:manualLayout>
                  <c:x val="2.616353964656495E-2"/>
                  <c:y val="5.1618358688612649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7.3529443834357569E-2"/>
                  <c:y val="-0.22744593828257151"/>
                </c:manualLayout>
              </c:layout>
              <c:showCatName val="1"/>
              <c:showPercent val="1"/>
            </c:dLbl>
            <c:dLbl>
              <c:idx val="15"/>
              <c:delete val="1"/>
            </c:dLbl>
            <c:dLbl>
              <c:idx val="16"/>
              <c:delete val="1"/>
            </c:dLbl>
            <c:numFmt formatCode="0.0%" sourceLinked="0"/>
            <c:spPr>
              <a:noFill/>
              <a:ln w="25400">
                <a:noFill/>
              </a:ln>
            </c:spPr>
            <c:showCatName val="1"/>
            <c:showPercent val="1"/>
          </c:dLbls>
          <c:cat>
            <c:strRef>
              <c:f>データ!$E$5:$E$21</c:f>
              <c:strCache>
                <c:ptCount val="17"/>
                <c:pt idx="0">
                  <c:v>中東</c:v>
                </c:pt>
                <c:pt idx="6">
                  <c:v>米州</c:v>
                </c:pt>
                <c:pt idx="10">
                  <c:v>ユーラシア</c:v>
                </c:pt>
                <c:pt idx="12">
                  <c:v>アフリカ</c:v>
                </c:pt>
                <c:pt idx="14">
                  <c:v>アジア大洋州</c:v>
                </c:pt>
                <c:pt idx="16">
                  <c:v>欧州</c:v>
                </c:pt>
              </c:strCache>
            </c:strRef>
          </c:cat>
          <c:val>
            <c:numRef>
              <c:f>データ!$F$5:$F$21</c:f>
              <c:numCache>
                <c:formatCode>0.0_);[Red]\(0.0\)</c:formatCode>
                <c:ptCount val="17"/>
                <c:pt idx="0">
                  <c:v>47.3</c:v>
                </c:pt>
                <c:pt idx="6">
                  <c:v>33.4</c:v>
                </c:pt>
                <c:pt idx="10">
                  <c:v>8.2000000000000011</c:v>
                </c:pt>
                <c:pt idx="12">
                  <c:v>7.6</c:v>
                </c:pt>
                <c:pt idx="14">
                  <c:v>2.5</c:v>
                </c:pt>
                <c:pt idx="16" formatCode="0.0_ ">
                  <c:v>0.89999999999999858</c:v>
                </c:pt>
              </c:numCache>
            </c:numRef>
          </c:val>
        </c:ser>
        <c:firstSliceAng val="0"/>
        <c:holeSize val="30"/>
      </c:doughnutChart>
      <c:doughnutChart>
        <c:varyColors val="1"/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spPr>
              <a:solidFill>
                <a:srgbClr val="FF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2237123920340819"/>
                  <c:y val="-6.0177549738636392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0052524591696092"/>
                  <c:y val="-1.1770884833450056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0993621346293161"/>
                  <c:y val="3.454349277086064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アラブ</a:t>
                    </a:r>
                  </a:p>
                  <a:p>
                    <a:pPr>
                      <a:defRPr/>
                    </a:pPr>
                    <a:r>
                      <a:rPr lang="ja-JP"/>
                      <a:t>首長国連邦</a:t>
                    </a:r>
                  </a:p>
                  <a:p>
                    <a:pPr>
                      <a:defRPr/>
                    </a:pPr>
                    <a:r>
                      <a:rPr lang="en-US"/>
                      <a:t>5.8%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3"/>
              <c:layout>
                <c:manualLayout>
                  <c:x val="9.7033264017072143E-2"/>
                  <c:y val="6.735078978208504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クウェート</a:t>
                    </a:r>
                  </a:p>
                  <a:p>
                    <a:pPr>
                      <a:defRPr/>
                    </a:pPr>
                    <a:r>
                      <a:rPr lang="en-US"/>
                      <a:t>6.0%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4"/>
              <c:layout>
                <c:manualLayout>
                  <c:x val="4.9322803492293434E-2"/>
                  <c:y val="8.9966526650707868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1.9011970684673321E-2"/>
                  <c:y val="0.10305937379242497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7.6435586501242228E-2"/>
                  <c:y val="7.0218077481478069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7.9983332943916324E-2"/>
                  <c:y val="5.9226289150076203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8.4152745001830398E-2"/>
                  <c:y val="1.5520593386629741E-2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9.5955824513034055E-2"/>
                  <c:y val="4.0103782438285114E-3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-8.8994602677632914E-2"/>
                  <c:y val="-1.5611528482457884E-2"/>
                </c:manualLayout>
              </c:layout>
              <c:showCatName val="1"/>
              <c:showPercent val="1"/>
            </c:dLbl>
            <c:dLbl>
              <c:idx val="11"/>
              <c:layout>
                <c:manualLayout>
                  <c:x val="-0.11751411637343552"/>
                  <c:y val="-3.5245278852571803E-2"/>
                </c:manualLayout>
              </c:layout>
              <c:showCatName val="1"/>
              <c:showPercent val="1"/>
            </c:dLbl>
            <c:dLbl>
              <c:idx val="12"/>
              <c:layout>
                <c:manualLayout>
                  <c:x val="-5.4526974929320939E-2"/>
                  <c:y val="-7.1178878965595077E-2"/>
                </c:manualLayout>
              </c:layout>
              <c:showCatName val="1"/>
              <c:showPercent val="1"/>
            </c:dLbl>
            <c:dLbl>
              <c:idx val="13"/>
              <c:layout>
                <c:manualLayout>
                  <c:x val="-9.2483157706176919E-2"/>
                  <c:y val="-0.1062820493518617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アフリカ</a:t>
                    </a:r>
                  </a:p>
                  <a:p>
                    <a:pPr>
                      <a:defRPr/>
                    </a:pPr>
                    <a:r>
                      <a:rPr lang="ja-JP"/>
                      <a:t>その他</a:t>
                    </a:r>
                  </a:p>
                  <a:p>
                    <a:pPr>
                      <a:defRPr/>
                    </a:pPr>
                    <a:r>
                      <a:rPr lang="en-US"/>
                      <a:t>4.8%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14"/>
              <c:layout>
                <c:manualLayout>
                  <c:x val="-0.10838025810571898"/>
                  <c:y val="-0.17159031029343141"/>
                </c:manualLayout>
              </c:layout>
              <c:showCatName val="1"/>
              <c:showPercent val="1"/>
            </c:dLbl>
            <c:dLbl>
              <c:idx val="15"/>
              <c:layout>
                <c:manualLayout>
                  <c:x val="-5.9388614998792937E-2"/>
                  <c:y val="-0.1835040122852714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/>
                      <a:t>アジア大洋州</a:t>
                    </a:r>
                  </a:p>
                  <a:p>
                    <a:pPr>
                      <a:defRPr/>
                    </a:pPr>
                    <a:r>
                      <a:rPr lang="ja-JP"/>
                      <a:t>その他</a:t>
                    </a:r>
                  </a:p>
                  <a:p>
                    <a:pPr>
                      <a:defRPr/>
                    </a:pPr>
                    <a:r>
                      <a:rPr lang="en-US"/>
                      <a:t>1.4%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16"/>
              <c:layout>
                <c:manualLayout>
                  <c:x val="-1.5646938791404785E-2"/>
                  <c:y val="-0.17055690218455005"/>
                </c:manualLayout>
              </c:layout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showCatName val="1"/>
            <c:showPercent val="1"/>
          </c:dLbls>
          <c:cat>
            <c:strRef>
              <c:f>データ!$C$5:$C$21</c:f>
              <c:strCache>
                <c:ptCount val="17"/>
                <c:pt idx="0">
                  <c:v>サウジアラビア</c:v>
                </c:pt>
                <c:pt idx="1">
                  <c:v>イラク</c:v>
                </c:pt>
                <c:pt idx="2">
                  <c:v>アラブ首長国連邦</c:v>
                </c:pt>
                <c:pt idx="3">
                  <c:v>クウェート</c:v>
                </c:pt>
                <c:pt idx="4">
                  <c:v>イラン</c:v>
                </c:pt>
                <c:pt idx="5">
                  <c:v>その他中東</c:v>
                </c:pt>
                <c:pt idx="6">
                  <c:v>ベネズエラ</c:v>
                </c:pt>
                <c:pt idx="7">
                  <c:v>米国</c:v>
                </c:pt>
                <c:pt idx="8">
                  <c:v>カナダ</c:v>
                </c:pt>
                <c:pt idx="9">
                  <c:v>その他米州</c:v>
                </c:pt>
                <c:pt idx="10">
                  <c:v>ロシア</c:v>
                </c:pt>
                <c:pt idx="11">
                  <c:v>その他旧ソ連邦諸国</c:v>
                </c:pt>
                <c:pt idx="12">
                  <c:v>リビア</c:v>
                </c:pt>
                <c:pt idx="13">
                  <c:v>アフリカその他</c:v>
                </c:pt>
                <c:pt idx="14">
                  <c:v>中国</c:v>
                </c:pt>
                <c:pt idx="15">
                  <c:v>アジア大洋州その他</c:v>
                </c:pt>
                <c:pt idx="16">
                  <c:v>欧州</c:v>
                </c:pt>
              </c:strCache>
            </c:strRef>
          </c:cat>
          <c:val>
            <c:numRef>
              <c:f>データ!$D$5:$D$21</c:f>
              <c:numCache>
                <c:formatCode>0.0_ </c:formatCode>
                <c:ptCount val="17"/>
                <c:pt idx="0">
                  <c:v>15.7</c:v>
                </c:pt>
                <c:pt idx="1">
                  <c:v>8.4</c:v>
                </c:pt>
                <c:pt idx="2">
                  <c:v>5.8</c:v>
                </c:pt>
                <c:pt idx="3">
                  <c:v>6</c:v>
                </c:pt>
                <c:pt idx="4">
                  <c:v>9.3000000000000007</c:v>
                </c:pt>
                <c:pt idx="5">
                  <c:v>2.0999999999999943</c:v>
                </c:pt>
                <c:pt idx="6">
                  <c:v>17.7</c:v>
                </c:pt>
                <c:pt idx="7">
                  <c:v>3.2</c:v>
                </c:pt>
                <c:pt idx="8">
                  <c:v>10.1</c:v>
                </c:pt>
                <c:pt idx="9">
                  <c:v>2.3999999999999986</c:v>
                </c:pt>
                <c:pt idx="10">
                  <c:v>6</c:v>
                </c:pt>
                <c:pt idx="11">
                  <c:v>2.2000000000000002</c:v>
                </c:pt>
                <c:pt idx="12">
                  <c:v>2.8</c:v>
                </c:pt>
                <c:pt idx="13">
                  <c:v>4.8</c:v>
                </c:pt>
                <c:pt idx="14">
                  <c:v>1.1000000000000001</c:v>
                </c:pt>
                <c:pt idx="15">
                  <c:v>1.4</c:v>
                </c:pt>
                <c:pt idx="16">
                  <c:v>0.89999999999999858</c:v>
                </c:pt>
              </c:numCache>
            </c:numRef>
          </c:val>
        </c:ser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 pitchFamily="50" charset="-128"/>
          <a:ea typeface="ＭＳ Ｐゴシック" pitchFamily="50" charset="-128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57149</xdr:colOff>
      <xdr:row>4</xdr:row>
      <xdr:rowOff>47625</xdr:rowOff>
    </xdr:from>
    <xdr:to>
      <xdr:col>10</xdr:col>
      <xdr:colOff>714374</xdr:colOff>
      <xdr:row>33</xdr:row>
      <xdr:rowOff>57150</xdr:rowOff>
    </xdr:to>
    <xdr:graphicFrame macro="">
      <xdr:nvGraphicFramePr>
        <xdr:cNvPr id="16417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0.49407</cdr:x>
      <cdr:y>0.10707</cdr:y>
    </cdr:from>
    <cdr:to>
      <cdr:x>0.50742</cdr:x>
      <cdr:y>0.22753</cdr:y>
    </cdr:to>
    <cdr:sp macro="" textlink="">
      <cdr:nvSpPr>
        <cdr:cNvPr id="1945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71826" y="533398"/>
          <a:ext cx="85724" cy="6000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0.43323</cdr:x>
      <cdr:y>0.11472</cdr:y>
    </cdr:from>
    <cdr:to>
      <cdr:x>0.49258</cdr:x>
      <cdr:y>0.23136</cdr:y>
    </cdr:to>
    <cdr:sp macro="" textlink="">
      <cdr:nvSpPr>
        <cdr:cNvPr id="1945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81300" y="571499"/>
          <a:ext cx="381000" cy="5810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0.31856</cdr:x>
      <cdr:y>0.10899</cdr:y>
    </cdr:from>
    <cdr:to>
      <cdr:x>0.46884</cdr:x>
      <cdr:y>0.2065</cdr:y>
    </cdr:to>
    <cdr:grpSp>
      <cdr:nvGrpSpPr>
        <cdr:cNvPr id="18" name="Group 3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2048142" y="542942"/>
          <a:ext cx="966206" cy="485753"/>
          <a:chOff x="2095310" y="314173"/>
          <a:chExt cx="633209" cy="321393"/>
        </a:xfrm>
      </cdr:grpSpPr>
      <cdr:sp macro="" textlink="">
        <cdr:nvSpPr>
          <cdr:cNvPr id="19460" name="Line 4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 flipV="1">
            <a:off x="2361845" y="314173"/>
            <a:ext cx="366674" cy="321393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19461" name="Line 5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>
            <a:off x="2095310" y="314173"/>
            <a:ext cx="266535" cy="1033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0.43796</cdr:x>
      <cdr:y>0.47856</cdr:y>
    </cdr:from>
    <cdr:to>
      <cdr:x>0.60643</cdr:x>
      <cdr:y>0.64041</cdr:y>
    </cdr:to>
    <cdr:sp macro="" textlink="">
      <cdr:nvSpPr>
        <cdr:cNvPr id="194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1627" y="2384004"/>
          <a:ext cx="1081552" cy="806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１兆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6,976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億バレル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可採年数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50.7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0.49852</cdr:x>
      <cdr:y>0.10516</cdr:y>
    </cdr:from>
    <cdr:to>
      <cdr:x>0.52967</cdr:x>
      <cdr:y>0.34034</cdr:y>
    </cdr:to>
    <cdr:grpSp>
      <cdr:nvGrpSpPr>
        <cdr:cNvPr id="19" name="Group 8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205172" y="523862"/>
          <a:ext cx="200275" cy="1171567"/>
          <a:chOff x="3082064" y="126616"/>
          <a:chExt cx="196738" cy="1153574"/>
        </a:xfrm>
      </cdr:grpSpPr>
      <cdr:sp macro="" textlink="">
        <cdr:nvSpPr>
          <cdr:cNvPr id="19465" name="Line 9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3082064" y="126616"/>
            <a:ext cx="196738" cy="1153574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0.36944</cdr:x>
      <cdr:y>0.16444</cdr:y>
    </cdr:from>
    <cdr:to>
      <cdr:x>0.4273</cdr:x>
      <cdr:y>0.24857</cdr:y>
    </cdr:to>
    <cdr:sp macro="" textlink="">
      <cdr:nvSpPr>
        <cdr:cNvPr id="19467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1729" y="819174"/>
          <a:ext cx="371471" cy="4190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0.34273</cdr:x>
      <cdr:y>0.22945</cdr:y>
    </cdr:from>
    <cdr:to>
      <cdr:x>0.3737</cdr:x>
      <cdr:y>0.27482</cdr:y>
    </cdr:to>
    <cdr:sp macro="" textlink="">
      <cdr:nvSpPr>
        <cdr:cNvPr id="13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200275" y="1143000"/>
          <a:ext cx="198823" cy="2260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C1:D37"/>
  <sheetViews>
    <sheetView showGridLines="0" tabSelected="1" zoomScaleNormal="100" zoomScaleSheetLayoutView="100" workbookViewId="0">
      <selection activeCell="J37" sqref="J37"/>
    </sheetView>
  </sheetViews>
  <sheetFormatPr defaultColWidth="10.7109375" defaultRowHeight="13.5"/>
  <cols>
    <col min="1" max="2" width="0.85546875" style="1" customWidth="1"/>
    <col min="3" max="11" width="10.7109375" style="1" customWidth="1"/>
    <col min="12" max="13" width="0.85546875" style="1" customWidth="1"/>
    <col min="14" max="16384" width="10.7109375" style="1"/>
  </cols>
  <sheetData>
    <row r="1" spans="3:3" ht="4.5" customHeight="1"/>
    <row r="2" spans="3:3" ht="4.5" customHeight="1"/>
    <row r="3" spans="3:3" ht="12" customHeight="1">
      <c r="C3" s="18" t="s">
        <v>1</v>
      </c>
    </row>
    <row r="4" spans="3:3" ht="2.25" customHeight="1"/>
    <row r="35" spans="4:4" ht="4.5" customHeight="1"/>
    <row r="36" spans="4:4" ht="4.5" customHeight="1"/>
    <row r="37" spans="4:4" ht="14.25">
      <c r="D37" s="2" t="s">
        <v>24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G24"/>
  <sheetViews>
    <sheetView showGridLines="0" zoomScaleNormal="100" zoomScaleSheetLayoutView="100" workbookViewId="0">
      <selection activeCell="J20" sqref="J20"/>
    </sheetView>
  </sheetViews>
  <sheetFormatPr defaultColWidth="10.7109375" defaultRowHeight="12"/>
  <cols>
    <col min="1" max="2" width="0.85546875" style="4" customWidth="1"/>
    <col min="3" max="3" width="15.7109375" style="4" customWidth="1"/>
    <col min="4" max="4" width="10.7109375" style="4" customWidth="1"/>
    <col min="5" max="5" width="15.7109375" style="4" customWidth="1"/>
    <col min="6" max="6" width="10.7109375" style="4" customWidth="1"/>
    <col min="7" max="8" width="0.85546875" style="4" customWidth="1"/>
    <col min="9" max="16384" width="10.7109375" style="4"/>
  </cols>
  <sheetData>
    <row r="1" spans="3:7" ht="4.5" customHeight="1"/>
    <row r="2" spans="3:7" ht="4.5" customHeight="1"/>
    <row r="3" spans="3:7">
      <c r="C3" s="11" t="s">
        <v>1</v>
      </c>
      <c r="F3" s="6" t="s">
        <v>2</v>
      </c>
    </row>
    <row r="4" spans="3:7" ht="2.25" customHeight="1">
      <c r="E4" s="5"/>
    </row>
    <row r="5" spans="3:7">
      <c r="C5" s="12" t="s">
        <v>3</v>
      </c>
      <c r="D5" s="13">
        <v>15.7</v>
      </c>
      <c r="E5" s="24" t="s">
        <v>4</v>
      </c>
      <c r="F5" s="19">
        <v>47.3</v>
      </c>
      <c r="G5" s="8"/>
    </row>
    <row r="6" spans="3:7">
      <c r="C6" s="14" t="s">
        <v>5</v>
      </c>
      <c r="D6" s="15">
        <v>8.4</v>
      </c>
      <c r="E6" s="25"/>
      <c r="F6" s="20"/>
      <c r="G6" s="8"/>
    </row>
    <row r="7" spans="3:7">
      <c r="C7" s="14" t="s">
        <v>6</v>
      </c>
      <c r="D7" s="15">
        <v>5.8</v>
      </c>
      <c r="E7" s="25"/>
      <c r="F7" s="20"/>
      <c r="G7" s="8"/>
    </row>
    <row r="8" spans="3:7">
      <c r="C8" s="14" t="s">
        <v>7</v>
      </c>
      <c r="D8" s="15">
        <v>6</v>
      </c>
      <c r="E8" s="25"/>
      <c r="F8" s="20"/>
      <c r="G8" s="8"/>
    </row>
    <row r="9" spans="3:7">
      <c r="C9" s="14" t="s">
        <v>8</v>
      </c>
      <c r="D9" s="15">
        <v>9.3000000000000007</v>
      </c>
      <c r="E9" s="25"/>
      <c r="F9" s="20"/>
      <c r="G9" s="8"/>
    </row>
    <row r="10" spans="3:7">
      <c r="C10" s="16" t="s">
        <v>9</v>
      </c>
      <c r="D10" s="17">
        <f>SUM(F5,-SUM(D5:D9))</f>
        <v>2.0999999999999943</v>
      </c>
      <c r="E10" s="26"/>
      <c r="F10" s="21"/>
      <c r="G10" s="8"/>
    </row>
    <row r="11" spans="3:7">
      <c r="C11" s="12" t="s">
        <v>10</v>
      </c>
      <c r="D11" s="13">
        <v>17.7</v>
      </c>
      <c r="E11" s="24" t="s">
        <v>11</v>
      </c>
      <c r="F11" s="19">
        <f>14+19.4</f>
        <v>33.4</v>
      </c>
      <c r="G11" s="8"/>
    </row>
    <row r="12" spans="3:7">
      <c r="C12" s="14" t="s">
        <v>0</v>
      </c>
      <c r="D12" s="15">
        <v>3.2</v>
      </c>
      <c r="E12" s="25"/>
      <c r="F12" s="20"/>
      <c r="G12" s="8"/>
    </row>
    <row r="13" spans="3:7">
      <c r="C13" s="14" t="s">
        <v>12</v>
      </c>
      <c r="D13" s="15">
        <v>10.1</v>
      </c>
      <c r="E13" s="25"/>
      <c r="F13" s="20"/>
      <c r="G13" s="8"/>
    </row>
    <row r="14" spans="3:7">
      <c r="C14" s="16" t="s">
        <v>13</v>
      </c>
      <c r="D14" s="17">
        <f>SUM(F11,-SUM(D11:D13))</f>
        <v>2.3999999999999986</v>
      </c>
      <c r="E14" s="26"/>
      <c r="F14" s="21"/>
      <c r="G14" s="8"/>
    </row>
    <row r="15" spans="3:7">
      <c r="C15" s="12" t="s">
        <v>14</v>
      </c>
      <c r="D15" s="13">
        <v>6</v>
      </c>
      <c r="E15" s="27" t="s">
        <v>15</v>
      </c>
      <c r="F15" s="19">
        <f>SUM(6,0.4,1.8)</f>
        <v>8.2000000000000011</v>
      </c>
      <c r="G15" s="8"/>
    </row>
    <row r="16" spans="3:7">
      <c r="C16" s="16" t="s">
        <v>16</v>
      </c>
      <c r="D16" s="17">
        <f>SUM(0.4,1.8)</f>
        <v>2.2000000000000002</v>
      </c>
      <c r="E16" s="28"/>
      <c r="F16" s="21"/>
      <c r="G16" s="8"/>
    </row>
    <row r="17" spans="3:7">
      <c r="C17" s="12" t="s">
        <v>17</v>
      </c>
      <c r="D17" s="13">
        <v>2.8</v>
      </c>
      <c r="E17" s="24" t="s">
        <v>18</v>
      </c>
      <c r="F17" s="19">
        <v>7.6</v>
      </c>
      <c r="G17" s="8"/>
    </row>
    <row r="18" spans="3:7">
      <c r="C18" s="16" t="s">
        <v>19</v>
      </c>
      <c r="D18" s="17">
        <f>SUM(F17,-D17)</f>
        <v>4.8</v>
      </c>
      <c r="E18" s="26"/>
      <c r="F18" s="21"/>
      <c r="G18" s="8"/>
    </row>
    <row r="19" spans="3:7">
      <c r="C19" s="12" t="s">
        <v>20</v>
      </c>
      <c r="D19" s="13">
        <v>1.1000000000000001</v>
      </c>
      <c r="E19" s="22" t="s">
        <v>21</v>
      </c>
      <c r="F19" s="19">
        <v>2.5</v>
      </c>
    </row>
    <row r="20" spans="3:7">
      <c r="C20" s="16" t="s">
        <v>22</v>
      </c>
      <c r="D20" s="17">
        <f>SUM(F19,-D19)</f>
        <v>1.4</v>
      </c>
      <c r="E20" s="23"/>
      <c r="F20" s="21"/>
    </row>
    <row r="21" spans="3:7">
      <c r="C21" s="3" t="s">
        <v>23</v>
      </c>
      <c r="D21" s="7">
        <f>SUM(F21)</f>
        <v>0.89999999999999858</v>
      </c>
      <c r="E21" s="9" t="s">
        <v>23</v>
      </c>
      <c r="F21" s="7">
        <f>SUM(9.1,-F15)</f>
        <v>0.89999999999999858</v>
      </c>
    </row>
    <row r="22" spans="3:7" ht="4.5" customHeight="1">
      <c r="F22" s="10"/>
    </row>
    <row r="23" spans="3:7" ht="4.5" customHeight="1">
      <c r="F23" s="10"/>
    </row>
    <row r="24" spans="3:7">
      <c r="C24" s="2" t="s">
        <v>25</v>
      </c>
    </row>
  </sheetData>
  <mergeCells count="10">
    <mergeCell ref="F5:F10"/>
    <mergeCell ref="F11:F14"/>
    <mergeCell ref="F15:F16"/>
    <mergeCell ref="E19:E20"/>
    <mergeCell ref="F17:F18"/>
    <mergeCell ref="F19:F20"/>
    <mergeCell ref="E5:E10"/>
    <mergeCell ref="E11:E14"/>
    <mergeCell ref="E15:E16"/>
    <mergeCell ref="E17:E18"/>
  </mergeCells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lu</cp:lastModifiedBy>
  <cp:lastPrinted>2016-12-21T07:09:19Z</cp:lastPrinted>
  <dcterms:created xsi:type="dcterms:W3CDTF">2003-12-19T00:09:27Z</dcterms:created>
  <dcterms:modified xsi:type="dcterms:W3CDTF">2017-01-20T11:51:50Z</dcterms:modified>
</cp:coreProperties>
</file>