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505" yWindow="-15" windowWidth="14340" windowHeight="12765" tabRatio="692"/>
  </bookViews>
  <sheets>
    <sheet name="グラフ" sheetId="2" r:id="rId1"/>
    <sheet name="データ" sheetId="1" r:id="rId2"/>
  </sheets>
  <definedNames>
    <definedName name="_Fill" hidden="1">データ!#REF!</definedName>
    <definedName name="_xlnm.Print_Area" localSheetId="1">データ!$B$2:$H$62</definedName>
  </definedNames>
  <calcPr calcId="145621"/>
</workbook>
</file>

<file path=xl/calcChain.xml><?xml version="1.0" encoding="utf-8"?>
<calcChain xmlns="http://schemas.openxmlformats.org/spreadsheetml/2006/main">
  <c r="I6" i="1" l="1"/>
  <c r="M6" i="1" s="1"/>
  <c r="I7" i="1"/>
  <c r="L7" i="1" s="1"/>
  <c r="I8" i="1"/>
  <c r="K8" i="1" s="1"/>
  <c r="I9" i="1"/>
  <c r="N9" i="1" s="1"/>
  <c r="I10" i="1"/>
  <c r="M10" i="1" s="1"/>
  <c r="I11" i="1"/>
  <c r="L11" i="1" s="1"/>
  <c r="I12" i="1"/>
  <c r="K12" i="1" s="1"/>
  <c r="I13" i="1"/>
  <c r="N13" i="1" s="1"/>
  <c r="I14" i="1"/>
  <c r="M14" i="1" s="1"/>
  <c r="I15" i="1"/>
  <c r="L15" i="1" s="1"/>
  <c r="I16" i="1"/>
  <c r="K16" i="1" s="1"/>
  <c r="I17" i="1"/>
  <c r="N17" i="1" s="1"/>
  <c r="I18" i="1"/>
  <c r="M18" i="1" s="1"/>
  <c r="I19" i="1"/>
  <c r="L19" i="1" s="1"/>
  <c r="I20" i="1"/>
  <c r="K20" i="1" s="1"/>
  <c r="I21" i="1"/>
  <c r="N21" i="1" s="1"/>
  <c r="I22" i="1"/>
  <c r="M22" i="1" s="1"/>
  <c r="I23" i="1"/>
  <c r="L23" i="1" s="1"/>
  <c r="I24" i="1"/>
  <c r="K24" i="1" s="1"/>
  <c r="I25" i="1"/>
  <c r="N25" i="1" s="1"/>
  <c r="I26" i="1"/>
  <c r="M26" i="1" s="1"/>
  <c r="I27" i="1"/>
  <c r="L27" i="1" s="1"/>
  <c r="I28" i="1"/>
  <c r="K28" i="1" s="1"/>
  <c r="I29" i="1"/>
  <c r="N29" i="1" s="1"/>
  <c r="I30" i="1"/>
  <c r="M30" i="1" s="1"/>
  <c r="I31" i="1"/>
  <c r="L31" i="1" s="1"/>
  <c r="I32" i="1"/>
  <c r="K32" i="1" s="1"/>
  <c r="I33" i="1"/>
  <c r="N33" i="1" s="1"/>
  <c r="I34" i="1"/>
  <c r="M34" i="1" s="1"/>
  <c r="I35" i="1"/>
  <c r="L35" i="1" s="1"/>
  <c r="I36" i="1"/>
  <c r="K36" i="1" s="1"/>
  <c r="I37" i="1"/>
  <c r="N37" i="1" s="1"/>
  <c r="I38" i="1"/>
  <c r="M38" i="1" s="1"/>
  <c r="I39" i="1"/>
  <c r="L39" i="1" s="1"/>
  <c r="I40" i="1"/>
  <c r="K40" i="1" s="1"/>
  <c r="I41" i="1"/>
  <c r="N41" i="1" s="1"/>
  <c r="I42" i="1"/>
  <c r="M42" i="1" s="1"/>
  <c r="I43" i="1"/>
  <c r="L43" i="1" s="1"/>
  <c r="I44" i="1"/>
  <c r="K44" i="1" s="1"/>
  <c r="I45" i="1"/>
  <c r="N45" i="1" s="1"/>
  <c r="I46" i="1"/>
  <c r="I47" i="1"/>
  <c r="L47" i="1" s="1"/>
  <c r="I48" i="1"/>
  <c r="M48" i="1" s="1"/>
  <c r="I49" i="1"/>
  <c r="L49" i="1" s="1"/>
  <c r="I50" i="1"/>
  <c r="K50" i="1" s="1"/>
  <c r="I51" i="1"/>
  <c r="N51" i="1" s="1"/>
  <c r="I52" i="1"/>
  <c r="M52" i="1" s="1"/>
  <c r="I53" i="1"/>
  <c r="L53" i="1" s="1"/>
  <c r="I54" i="1"/>
  <c r="K54" i="1" s="1"/>
  <c r="I55" i="1"/>
  <c r="O55" i="1" s="1"/>
  <c r="I5" i="1"/>
  <c r="N5" i="1" s="1"/>
  <c r="K47" i="1" l="1"/>
  <c r="O51" i="1"/>
  <c r="O45" i="1"/>
  <c r="O41" i="1"/>
  <c r="O37" i="1"/>
  <c r="O33" i="1"/>
  <c r="O29" i="1"/>
  <c r="O25" i="1"/>
  <c r="O21" i="1"/>
  <c r="O17" i="1"/>
  <c r="O13" i="1"/>
  <c r="O9" i="1"/>
  <c r="N42" i="1"/>
  <c r="N38" i="1"/>
  <c r="N34" i="1"/>
  <c r="N30" i="1"/>
  <c r="N26" i="1"/>
  <c r="N22" i="1"/>
  <c r="N18" i="1"/>
  <c r="N14" i="1"/>
  <c r="N10" i="1"/>
  <c r="N6" i="1"/>
  <c r="L54" i="1"/>
  <c r="M43" i="1"/>
  <c r="M39" i="1"/>
  <c r="M35" i="1"/>
  <c r="M31" i="1"/>
  <c r="M27" i="1"/>
  <c r="M23" i="1"/>
  <c r="M19" i="1"/>
  <c r="M15" i="1"/>
  <c r="M11" i="1"/>
  <c r="M7" i="1"/>
  <c r="K55" i="1"/>
  <c r="K45" i="1"/>
  <c r="K41" i="1"/>
  <c r="K37" i="1"/>
  <c r="K33" i="1"/>
  <c r="K29" i="1"/>
  <c r="K25" i="1"/>
  <c r="K21" i="1"/>
  <c r="K17" i="1"/>
  <c r="K13" i="1"/>
  <c r="K9" i="1"/>
  <c r="O47" i="1"/>
  <c r="K51" i="1"/>
  <c r="O5" i="1"/>
  <c r="L44" i="1"/>
  <c r="L40" i="1"/>
  <c r="L36" i="1"/>
  <c r="L32" i="1"/>
  <c r="L28" i="1"/>
  <c r="L24" i="1"/>
  <c r="L20" i="1"/>
  <c r="L16" i="1"/>
  <c r="L12" i="1"/>
  <c r="L8" i="1"/>
  <c r="M53" i="1"/>
  <c r="N52" i="1"/>
  <c r="L50" i="1"/>
  <c r="M49" i="1"/>
  <c r="N48" i="1"/>
  <c r="M55" i="1"/>
  <c r="K5" i="1"/>
  <c r="L5" i="1"/>
  <c r="L45" i="1"/>
  <c r="M44" i="1"/>
  <c r="N43" i="1"/>
  <c r="O42" i="1"/>
  <c r="K42" i="1"/>
  <c r="L41" i="1"/>
  <c r="M40" i="1"/>
  <c r="N39" i="1"/>
  <c r="O38" i="1"/>
  <c r="K38" i="1"/>
  <c r="L37" i="1"/>
  <c r="M36" i="1"/>
  <c r="N35" i="1"/>
  <c r="O34" i="1"/>
  <c r="K34" i="1"/>
  <c r="L33" i="1"/>
  <c r="M32" i="1"/>
  <c r="N31" i="1"/>
  <c r="O30" i="1"/>
  <c r="K30" i="1"/>
  <c r="L29" i="1"/>
  <c r="M28" i="1"/>
  <c r="N27" i="1"/>
  <c r="O26" i="1"/>
  <c r="K26" i="1"/>
  <c r="L25" i="1"/>
  <c r="M24" i="1"/>
  <c r="N23" i="1"/>
  <c r="O22" i="1"/>
  <c r="K22" i="1"/>
  <c r="L21" i="1"/>
  <c r="M20" i="1"/>
  <c r="N19" i="1"/>
  <c r="O18" i="1"/>
  <c r="K18" i="1"/>
  <c r="L17" i="1"/>
  <c r="M16" i="1"/>
  <c r="N15" i="1"/>
  <c r="O14" i="1"/>
  <c r="K14" i="1"/>
  <c r="L13" i="1"/>
  <c r="M12" i="1"/>
  <c r="N11" i="1"/>
  <c r="O10" i="1"/>
  <c r="K10" i="1"/>
  <c r="L9" i="1"/>
  <c r="M8" i="1"/>
  <c r="N7" i="1"/>
  <c r="O6" i="1"/>
  <c r="K6" i="1"/>
  <c r="N47" i="1"/>
  <c r="L55" i="1"/>
  <c r="M54" i="1"/>
  <c r="N53" i="1"/>
  <c r="O52" i="1"/>
  <c r="K52" i="1"/>
  <c r="L51" i="1"/>
  <c r="M50" i="1"/>
  <c r="N49" i="1"/>
  <c r="O48" i="1"/>
  <c r="K48" i="1"/>
  <c r="M5" i="1"/>
  <c r="M45" i="1"/>
  <c r="N44" i="1"/>
  <c r="O43" i="1"/>
  <c r="K43" i="1"/>
  <c r="L42" i="1"/>
  <c r="M41" i="1"/>
  <c r="N40" i="1"/>
  <c r="O39" i="1"/>
  <c r="K39" i="1"/>
  <c r="L38" i="1"/>
  <c r="M37" i="1"/>
  <c r="N36" i="1"/>
  <c r="O35" i="1"/>
  <c r="K35" i="1"/>
  <c r="L34" i="1"/>
  <c r="M33" i="1"/>
  <c r="N32" i="1"/>
  <c r="O31" i="1"/>
  <c r="K31" i="1"/>
  <c r="L30" i="1"/>
  <c r="M29" i="1"/>
  <c r="N28" i="1"/>
  <c r="O27" i="1"/>
  <c r="K27" i="1"/>
  <c r="L26" i="1"/>
  <c r="M25" i="1"/>
  <c r="N24" i="1"/>
  <c r="O23" i="1"/>
  <c r="K23" i="1"/>
  <c r="L22" i="1"/>
  <c r="M21" i="1"/>
  <c r="N20" i="1"/>
  <c r="O19" i="1"/>
  <c r="K19" i="1"/>
  <c r="L18" i="1"/>
  <c r="M17" i="1"/>
  <c r="N16" i="1"/>
  <c r="O15" i="1"/>
  <c r="K15" i="1"/>
  <c r="L14" i="1"/>
  <c r="M13" i="1"/>
  <c r="N12" i="1"/>
  <c r="O11" i="1"/>
  <c r="K11" i="1"/>
  <c r="L10" i="1"/>
  <c r="M9" i="1"/>
  <c r="N8" i="1"/>
  <c r="O7" i="1"/>
  <c r="K7" i="1"/>
  <c r="L6" i="1"/>
  <c r="M47" i="1"/>
  <c r="N55" i="1"/>
  <c r="N54" i="1"/>
  <c r="O53" i="1"/>
  <c r="K53" i="1"/>
  <c r="L52" i="1"/>
  <c r="M51" i="1"/>
  <c r="N50" i="1"/>
  <c r="O49" i="1"/>
  <c r="K49" i="1"/>
  <c r="L48" i="1"/>
  <c r="O44" i="1"/>
  <c r="O40" i="1"/>
  <c r="O36" i="1"/>
  <c r="O32" i="1"/>
  <c r="O28" i="1"/>
  <c r="O24" i="1"/>
  <c r="O20" i="1"/>
  <c r="O16" i="1"/>
  <c r="O12" i="1"/>
  <c r="O8" i="1"/>
  <c r="O54" i="1"/>
  <c r="O50" i="1"/>
</calcChain>
</file>

<file path=xl/sharedStrings.xml><?xml version="1.0" encoding="utf-8"?>
<sst xmlns="http://schemas.openxmlformats.org/spreadsheetml/2006/main" count="17" uniqueCount="12">
  <si>
    <t>【第214-2-3】原料別都市ガス生産・購入量の推移</t>
  </si>
  <si>
    <t>シェア</t>
  </si>
  <si>
    <t>石油系他</t>
  </si>
  <si>
    <t>石炭系</t>
  </si>
  <si>
    <t>ＬＮＧ</t>
  </si>
  <si>
    <t>国産天然ガス</t>
  </si>
  <si>
    <t>その他ガス</t>
  </si>
  <si>
    <t>合計</t>
  </si>
  <si>
    <r>
      <t>（単位：10</t>
    </r>
    <r>
      <rPr>
        <sz val="11"/>
        <rFont val="ＭＳ Ｐゴシック"/>
        <family val="3"/>
        <charset val="128"/>
      </rPr>
      <t>^</t>
    </r>
    <r>
      <rPr>
        <sz val="11"/>
        <rFont val="ＭＳ Ｐゴシック"/>
        <family val="3"/>
        <charset val="128"/>
      </rPr>
      <t>15J）</t>
    </r>
    <phoneticPr fontId="9"/>
  </si>
  <si>
    <r>
      <t>（注）</t>
    </r>
    <r>
      <rPr>
        <sz val="12"/>
        <rFont val="Arial"/>
        <family val="2"/>
      </rPr>
      <t>2005</t>
    </r>
    <r>
      <rPr>
        <sz val="12"/>
        <rFont val="ＭＳ Ｐゴシック"/>
        <family val="3"/>
        <charset val="128"/>
      </rPr>
      <t>年度までは一般ガス事業者のみ。</t>
    </r>
    <r>
      <rPr>
        <sz val="12"/>
        <rFont val="Arial"/>
        <family val="2"/>
      </rPr>
      <t>2006</t>
    </r>
    <r>
      <rPr>
        <sz val="12"/>
        <rFont val="ＭＳ Ｐゴシック"/>
        <family val="3"/>
        <charset val="128"/>
      </rPr>
      <t>年度以降は全都市ガス事業者。</t>
    </r>
    <phoneticPr fontId="9"/>
  </si>
  <si>
    <t>出典：日本ガス協会「ガス事業便覧」、経済産業省「ガス事業統計」を基に作成</t>
    <phoneticPr fontId="9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</si>
  <si>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06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</si>
</sst>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00"/>
  </numFmts>
  <fonts count="16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2"/>
      <name val="Arial"/>
      <family val="2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1" fontId="0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8" fillId="0" borderId="0"/>
    <xf numFmtId="0" fontId="5" fillId="0" borderId="0"/>
    <xf numFmtId="38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center"/>
    </xf>
    <xf numFmtId="38" fontId="3" fillId="0" borderId="0" applyFont="0" applyFill="0" applyBorder="0" applyAlignment="0" applyProtection="0"/>
  </cellStyleXfs>
  <cellXfs count="30">
    <xf numFmtId="1" fontId="0" fillId="0" borderId="0" xfId="0"/>
    <xf numFmtId="1" fontId="6" fillId="0" borderId="0" xfId="0" applyFont="1" applyFill="1"/>
    <xf numFmtId="1" fontId="6" fillId="0" borderId="1" xfId="0" applyFont="1" applyFill="1" applyBorder="1"/>
    <xf numFmtId="1" fontId="6" fillId="0" borderId="0" xfId="0" applyFont="1"/>
    <xf numFmtId="1" fontId="6" fillId="0" borderId="1" xfId="0" applyFont="1" applyFill="1" applyBorder="1" applyAlignment="1">
      <alignment horizontal="center"/>
    </xf>
    <xf numFmtId="40" fontId="6" fillId="0" borderId="1" xfId="2" applyNumberFormat="1" applyFont="1" applyFill="1" applyBorder="1"/>
    <xf numFmtId="1" fontId="6" fillId="0" borderId="2" xfId="0" applyFont="1" applyFill="1" applyBorder="1"/>
    <xf numFmtId="1" fontId="7" fillId="0" borderId="1" xfId="0" applyFont="1" applyFill="1" applyBorder="1"/>
    <xf numFmtId="38" fontId="6" fillId="0" borderId="0" xfId="2" applyFont="1" applyFill="1"/>
    <xf numFmtId="177" fontId="6" fillId="0" borderId="0" xfId="0" applyNumberFormat="1" applyFont="1" applyFill="1"/>
    <xf numFmtId="1" fontId="7" fillId="0" borderId="0" xfId="0" applyFont="1"/>
    <xf numFmtId="1" fontId="7" fillId="0" borderId="5" xfId="0" applyFont="1" applyFill="1" applyBorder="1" applyAlignment="1">
      <alignment horizontal="center"/>
    </xf>
    <xf numFmtId="37" fontId="7" fillId="0" borderId="5" xfId="0" applyNumberFormat="1" applyFont="1" applyBorder="1"/>
    <xf numFmtId="176" fontId="7" fillId="0" borderId="5" xfId="1" applyNumberFormat="1" applyFont="1" applyBorder="1"/>
    <xf numFmtId="1" fontId="6" fillId="0" borderId="5" xfId="0" applyFont="1" applyFill="1" applyBorder="1" applyAlignment="1">
      <alignment horizontal="center"/>
    </xf>
    <xf numFmtId="1" fontId="10" fillId="0" borderId="0" xfId="0" applyFont="1" applyFill="1"/>
    <xf numFmtId="49" fontId="6" fillId="0" borderId="3" xfId="0" applyNumberFormat="1" applyFont="1" applyFill="1" applyBorder="1" applyAlignment="1">
      <alignment horizontal="right"/>
    </xf>
    <xf numFmtId="1" fontId="5" fillId="0" borderId="0" xfId="0" applyFont="1" applyFill="1" applyAlignment="1">
      <alignment horizontal="right"/>
    </xf>
    <xf numFmtId="1" fontId="6" fillId="2" borderId="3" xfId="0" applyFont="1" applyFill="1" applyBorder="1"/>
    <xf numFmtId="1" fontId="6" fillId="2" borderId="4" xfId="0" applyFont="1" applyFill="1" applyBorder="1"/>
    <xf numFmtId="177" fontId="4" fillId="0" borderId="0" xfId="0" applyNumberFormat="1" applyFont="1" applyFill="1"/>
    <xf numFmtId="1" fontId="13" fillId="0" borderId="0" xfId="0" applyFont="1"/>
    <xf numFmtId="37" fontId="7" fillId="0" borderId="6" xfId="0" applyNumberFormat="1" applyFont="1" applyBorder="1"/>
    <xf numFmtId="49" fontId="2" fillId="0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37" fontId="7" fillId="0" borderId="0" xfId="0" applyNumberFormat="1" applyFont="1" applyBorder="1"/>
    <xf numFmtId="1" fontId="6" fillId="0" borderId="0" xfId="0" applyFont="1" applyFill="1" applyBorder="1"/>
    <xf numFmtId="1" fontId="7" fillId="0" borderId="0" xfId="0" applyFont="1" applyBorder="1"/>
    <xf numFmtId="1" fontId="7" fillId="0" borderId="7" xfId="0" applyFont="1" applyFill="1" applyBorder="1" applyAlignment="1">
      <alignment horizontal="center"/>
    </xf>
    <xf numFmtId="37" fontId="7" fillId="0" borderId="7" xfId="0" applyNumberFormat="1" applyFont="1" applyBorder="1"/>
  </cellXfs>
  <cellStyles count="10">
    <cellStyle name="パーセント" xfId="1" builtinId="5"/>
    <cellStyle name="桁区切り" xfId="2" builtinId="6"/>
    <cellStyle name="桁区切り 2" xfId="5"/>
    <cellStyle name="桁区切り 3" xfId="9"/>
    <cellStyle name="標準" xfId="0" builtinId="0"/>
    <cellStyle name="標準 2" xfId="4"/>
    <cellStyle name="標準 2 2" xfId="7"/>
    <cellStyle name="標準 3" xfId="6"/>
    <cellStyle name="標準 4" xfId="8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81784630884985E-2"/>
          <c:y val="9.0909139166592962E-2"/>
          <c:w val="0.8"/>
          <c:h val="0.77609427609428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石油系他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50">
                  <c:v>2014</c:v>
                </c:pt>
              </c:strCache>
            </c:strRef>
          </c:cat>
          <c:val>
            <c:numRef>
              <c:f>データ!$C$5:$C$55</c:f>
              <c:numCache>
                <c:formatCode>#,##0.00_);[Red]\(#,##0.00\)</c:formatCode>
                <c:ptCount val="51"/>
                <c:pt idx="0">
                  <c:v>56.202430895999996</c:v>
                </c:pt>
                <c:pt idx="1">
                  <c:v>69.690491798400004</c:v>
                </c:pt>
                <c:pt idx="2">
                  <c:v>80.808233561999998</c:v>
                </c:pt>
                <c:pt idx="3">
                  <c:v>85.455958373999991</c:v>
                </c:pt>
                <c:pt idx="4">
                  <c:v>98.232627527999995</c:v>
                </c:pt>
                <c:pt idx="5">
                  <c:v>103.28158594440001</c:v>
                </c:pt>
                <c:pt idx="6">
                  <c:v>119.29761575279998</c:v>
                </c:pt>
                <c:pt idx="7">
                  <c:v>138.2523939756</c:v>
                </c:pt>
                <c:pt idx="8">
                  <c:v>131.81126175720001</c:v>
                </c:pt>
                <c:pt idx="9">
                  <c:v>139.76030767680001</c:v>
                </c:pt>
                <c:pt idx="10">
                  <c:v>143.00015400000001</c:v>
                </c:pt>
                <c:pt idx="11">
                  <c:v>154.81949039999998</c:v>
                </c:pt>
                <c:pt idx="12">
                  <c:v>136.19241719999999</c:v>
                </c:pt>
                <c:pt idx="13">
                  <c:v>135.83235239999999</c:v>
                </c:pt>
                <c:pt idx="14">
                  <c:v>142.81174799999999</c:v>
                </c:pt>
                <c:pt idx="15">
                  <c:v>149.45201280000001</c:v>
                </c:pt>
                <c:pt idx="16">
                  <c:v>145.23171839999998</c:v>
                </c:pt>
                <c:pt idx="17">
                  <c:v>140.4503928</c:v>
                </c:pt>
                <c:pt idx="18">
                  <c:v>141.28775279999999</c:v>
                </c:pt>
                <c:pt idx="19">
                  <c:v>135.91190159999999</c:v>
                </c:pt>
                <c:pt idx="20">
                  <c:v>131.088708</c:v>
                </c:pt>
                <c:pt idx="21">
                  <c:v>126.671634</c:v>
                </c:pt>
                <c:pt idx="22">
                  <c:v>126.70512840000001</c:v>
                </c:pt>
                <c:pt idx="23">
                  <c:v>133.08162479999999</c:v>
                </c:pt>
                <c:pt idx="24">
                  <c:v>139.23622079999998</c:v>
                </c:pt>
                <c:pt idx="25">
                  <c:v>141.07422599999998</c:v>
                </c:pt>
                <c:pt idx="26">
                  <c:v>148.75700399999999</c:v>
                </c:pt>
                <c:pt idx="27">
                  <c:v>151.40937948119998</c:v>
                </c:pt>
                <c:pt idx="28">
                  <c:v>155.7175338792</c:v>
                </c:pt>
                <c:pt idx="29">
                  <c:v>147.18390182279998</c:v>
                </c:pt>
                <c:pt idx="30">
                  <c:v>156.49790734440001</c:v>
                </c:pt>
                <c:pt idx="31">
                  <c:v>146.238455394</c:v>
                </c:pt>
                <c:pt idx="32">
                  <c:v>136.47675286056995</c:v>
                </c:pt>
                <c:pt idx="33">
                  <c:v>128.78616622773458</c:v>
                </c:pt>
                <c:pt idx="34">
                  <c:v>131.06626963280729</c:v>
                </c:pt>
                <c:pt idx="35">
                  <c:v>126.14935146028965</c:v>
                </c:pt>
                <c:pt idx="36">
                  <c:v>115.35433468693395</c:v>
                </c:pt>
                <c:pt idx="37">
                  <c:v>110.91894439776271</c:v>
                </c:pt>
                <c:pt idx="38">
                  <c:v>93.732101330325918</c:v>
                </c:pt>
                <c:pt idx="39">
                  <c:v>87.345527984048061</c:v>
                </c:pt>
                <c:pt idx="40">
                  <c:v>76.757461551288301</c:v>
                </c:pt>
                <c:pt idx="41">
                  <c:v>0</c:v>
                </c:pt>
                <c:pt idx="42">
                  <c:v>54.281565999999998</c:v>
                </c:pt>
                <c:pt idx="43">
                  <c:v>53.593928999999996</c:v>
                </c:pt>
                <c:pt idx="44">
                  <c:v>49.66413399999999</c:v>
                </c:pt>
                <c:pt idx="45">
                  <c:v>49.936911000000002</c:v>
                </c:pt>
                <c:pt idx="46">
                  <c:v>54.196444</c:v>
                </c:pt>
                <c:pt idx="47">
                  <c:v>58.698519000000005</c:v>
                </c:pt>
                <c:pt idx="48">
                  <c:v>59.967068999999995</c:v>
                </c:pt>
                <c:pt idx="49">
                  <c:v>61.492652999999997</c:v>
                </c:pt>
                <c:pt idx="50">
                  <c:v>64.471506999999988</c:v>
                </c:pt>
              </c:numCache>
            </c:numRef>
          </c:val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石炭系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50">
                  <c:v>2014</c:v>
                </c:pt>
              </c:strCache>
            </c:strRef>
          </c:cat>
          <c:val>
            <c:numRef>
              <c:f>データ!$D$5:$D$55</c:f>
              <c:numCache>
                <c:formatCode>#,##0.00_);[Red]\(#,##0.00\)</c:formatCode>
                <c:ptCount val="51"/>
                <c:pt idx="0">
                  <c:v>58.5509619276</c:v>
                </c:pt>
                <c:pt idx="1">
                  <c:v>60.654778685999993</c:v>
                </c:pt>
                <c:pt idx="2">
                  <c:v>64.461760563599995</c:v>
                </c:pt>
                <c:pt idx="3">
                  <c:v>73.566643798800001</c:v>
                </c:pt>
                <c:pt idx="4">
                  <c:v>78.275822461200008</c:v>
                </c:pt>
                <c:pt idx="5">
                  <c:v>80.785026129599999</c:v>
                </c:pt>
                <c:pt idx="6">
                  <c:v>78.183423972</c:v>
                </c:pt>
                <c:pt idx="7">
                  <c:v>73.591597126799996</c:v>
                </c:pt>
                <c:pt idx="8">
                  <c:v>76.7557209852</c:v>
                </c:pt>
                <c:pt idx="9">
                  <c:v>76.437959612400007</c:v>
                </c:pt>
                <c:pt idx="10">
                  <c:v>73.264813200000006</c:v>
                </c:pt>
                <c:pt idx="11">
                  <c:v>67.993631999999991</c:v>
                </c:pt>
                <c:pt idx="12">
                  <c:v>59.892173999999997</c:v>
                </c:pt>
                <c:pt idx="13">
                  <c:v>54.449333999999993</c:v>
                </c:pt>
                <c:pt idx="14">
                  <c:v>54.0683352</c:v>
                </c:pt>
                <c:pt idx="15">
                  <c:v>56.0319444</c:v>
                </c:pt>
                <c:pt idx="16">
                  <c:v>54.859640399999996</c:v>
                </c:pt>
                <c:pt idx="17">
                  <c:v>50.630972399999997</c:v>
                </c:pt>
                <c:pt idx="18">
                  <c:v>48.9813732</c:v>
                </c:pt>
                <c:pt idx="19">
                  <c:v>48.906010799999997</c:v>
                </c:pt>
                <c:pt idx="20">
                  <c:v>46.896346799999996</c:v>
                </c:pt>
                <c:pt idx="21">
                  <c:v>42.709546799999998</c:v>
                </c:pt>
                <c:pt idx="22">
                  <c:v>40.658014799999997</c:v>
                </c:pt>
                <c:pt idx="23">
                  <c:v>42.2196912</c:v>
                </c:pt>
                <c:pt idx="24">
                  <c:v>34.553660399999998</c:v>
                </c:pt>
                <c:pt idx="25">
                  <c:v>19.179730799999998</c:v>
                </c:pt>
                <c:pt idx="26">
                  <c:v>16.077311999999999</c:v>
                </c:pt>
                <c:pt idx="27">
                  <c:v>15.3762658344</c:v>
                </c:pt>
                <c:pt idx="28">
                  <c:v>15.087824621999999</c:v>
                </c:pt>
                <c:pt idx="29">
                  <c:v>12.1396349736</c:v>
                </c:pt>
                <c:pt idx="30">
                  <c:v>12.207168057600001</c:v>
                </c:pt>
                <c:pt idx="31">
                  <c:v>11.9499310656</c:v>
                </c:pt>
                <c:pt idx="32">
                  <c:v>9.6393102461780291</c:v>
                </c:pt>
                <c:pt idx="33">
                  <c:v>9.2100677968304723</c:v>
                </c:pt>
                <c:pt idx="34">
                  <c:v>9.7339863288333959</c:v>
                </c:pt>
                <c:pt idx="35">
                  <c:v>9.5746485791028473</c:v>
                </c:pt>
                <c:pt idx="36">
                  <c:v>7.7668543940287345</c:v>
                </c:pt>
                <c:pt idx="37">
                  <c:v>7.8776743895728947</c:v>
                </c:pt>
                <c:pt idx="38">
                  <c:v>5.7048633435435772</c:v>
                </c:pt>
                <c:pt idx="39">
                  <c:v>2.7323260007887114</c:v>
                </c:pt>
                <c:pt idx="40">
                  <c:v>1.9944598656553199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ＬＮＧ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50">
                  <c:v>2014</c:v>
                </c:pt>
              </c:strCache>
            </c:strRef>
          </c:cat>
          <c:val>
            <c:numRef>
              <c:f>データ!$E$5:$E$55</c:f>
              <c:numCache>
                <c:formatCode>#,##0.00_);[Red]\(#,##0.00\)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4.150965178799999</c:v>
                </c:pt>
                <c:pt idx="5">
                  <c:v>13.162486960799999</c:v>
                </c:pt>
                <c:pt idx="6">
                  <c:v>13.958954485199998</c:v>
                </c:pt>
                <c:pt idx="7">
                  <c:v>18.298501509599998</c:v>
                </c:pt>
                <c:pt idx="8">
                  <c:v>51.024833049599998</c:v>
                </c:pt>
                <c:pt idx="9">
                  <c:v>69.052741675199997</c:v>
                </c:pt>
                <c:pt idx="10">
                  <c:v>86.457419999999999</c:v>
                </c:pt>
                <c:pt idx="11">
                  <c:v>105.5659752</c:v>
                </c:pt>
                <c:pt idx="12">
                  <c:v>130.75376399999999</c:v>
                </c:pt>
                <c:pt idx="13">
                  <c:v>147.542832</c:v>
                </c:pt>
                <c:pt idx="14">
                  <c:v>167.7483288</c:v>
                </c:pt>
                <c:pt idx="15">
                  <c:v>188.82886679999999</c:v>
                </c:pt>
                <c:pt idx="16">
                  <c:v>211.90650839999998</c:v>
                </c:pt>
                <c:pt idx="17">
                  <c:v>224.5548312</c:v>
                </c:pt>
                <c:pt idx="18">
                  <c:v>266.75358840000001</c:v>
                </c:pt>
                <c:pt idx="19">
                  <c:v>287.12655719999998</c:v>
                </c:pt>
                <c:pt idx="20">
                  <c:v>319.09277519999995</c:v>
                </c:pt>
                <c:pt idx="21">
                  <c:v>337.76590320000003</c:v>
                </c:pt>
                <c:pt idx="22">
                  <c:v>363.93340319999999</c:v>
                </c:pt>
                <c:pt idx="23">
                  <c:v>389.19236760000001</c:v>
                </c:pt>
                <c:pt idx="24">
                  <c:v>421.06228920000001</c:v>
                </c:pt>
                <c:pt idx="25">
                  <c:v>464.31612000000001</c:v>
                </c:pt>
                <c:pt idx="26">
                  <c:v>513.81665639999994</c:v>
                </c:pt>
                <c:pt idx="27">
                  <c:v>551.81892953160002</c:v>
                </c:pt>
                <c:pt idx="28">
                  <c:v>604.64525469839998</c:v>
                </c:pt>
                <c:pt idx="29">
                  <c:v>623.97517857479988</c:v>
                </c:pt>
                <c:pt idx="30">
                  <c:v>676.19888505719996</c:v>
                </c:pt>
                <c:pt idx="31">
                  <c:v>716.27660100360004</c:v>
                </c:pt>
                <c:pt idx="32">
                  <c:v>754.84497467020253</c:v>
                </c:pt>
                <c:pt idx="33">
                  <c:v>775.61826685011442</c:v>
                </c:pt>
                <c:pt idx="34">
                  <c:v>823.59176383473857</c:v>
                </c:pt>
                <c:pt idx="35">
                  <c:v>864.43435117052195</c:v>
                </c:pt>
                <c:pt idx="36">
                  <c:v>892.64034945320475</c:v>
                </c:pt>
                <c:pt idx="37">
                  <c:v>982.3592736753975</c:v>
                </c:pt>
                <c:pt idx="38">
                  <c:v>1040.9071396213103</c:v>
                </c:pt>
                <c:pt idx="39">
                  <c:v>1122.241469989114</c:v>
                </c:pt>
                <c:pt idx="40">
                  <c:v>1229.8229702030176</c:v>
                </c:pt>
                <c:pt idx="41">
                  <c:v>0</c:v>
                </c:pt>
                <c:pt idx="42">
                  <c:v>1553.6543790000001</c:v>
                </c:pt>
                <c:pt idx="43">
                  <c:v>1681.576824</c:v>
                </c:pt>
                <c:pt idx="44">
                  <c:v>1665.757151</c:v>
                </c:pt>
                <c:pt idx="45">
                  <c:v>1660.2264149999999</c:v>
                </c:pt>
                <c:pt idx="46">
                  <c:v>1804.8731909999997</c:v>
                </c:pt>
                <c:pt idx="47">
                  <c:v>1872.8653960000001</c:v>
                </c:pt>
                <c:pt idx="48">
                  <c:v>1868.3542340000001</c:v>
                </c:pt>
                <c:pt idx="49">
                  <c:v>1824.421157</c:v>
                </c:pt>
                <c:pt idx="50">
                  <c:v>1838.6282609999998</c:v>
                </c:pt>
              </c:numCache>
            </c:numRef>
          </c:val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50">
                  <c:v>2014</c:v>
                </c:pt>
              </c:strCache>
            </c:strRef>
          </c:cat>
          <c:val>
            <c:numRef>
              <c:f>データ!$F$5:$F$55</c:f>
              <c:numCache>
                <c:formatCode>#,##0.00_);[Red]\(#,##0.00\)</c:formatCode>
                <c:ptCount val="51"/>
                <c:pt idx="0">
                  <c:v>13.706268544799999</c:v>
                </c:pt>
                <c:pt idx="1">
                  <c:v>14.1304960548</c:v>
                </c:pt>
                <c:pt idx="2">
                  <c:v>15.0357910716</c:v>
                </c:pt>
                <c:pt idx="3">
                  <c:v>16.606975694399999</c:v>
                </c:pt>
                <c:pt idx="4">
                  <c:v>18.224575181999995</c:v>
                </c:pt>
                <c:pt idx="5">
                  <c:v>19.666199278800001</c:v>
                </c:pt>
                <c:pt idx="6">
                  <c:v>20.927887272</c:v>
                </c:pt>
                <c:pt idx="7">
                  <c:v>22.868192743200002</c:v>
                </c:pt>
                <c:pt idx="8">
                  <c:v>25.118350721999999</c:v>
                </c:pt>
                <c:pt idx="9">
                  <c:v>25.398970991999999</c:v>
                </c:pt>
                <c:pt idx="10">
                  <c:v>26.087950799999998</c:v>
                </c:pt>
                <c:pt idx="11">
                  <c:v>27.779417999999996</c:v>
                </c:pt>
                <c:pt idx="12">
                  <c:v>27.863153999999998</c:v>
                </c:pt>
                <c:pt idx="13">
                  <c:v>27.029980799999997</c:v>
                </c:pt>
                <c:pt idx="14">
                  <c:v>25.974907199999997</c:v>
                </c:pt>
                <c:pt idx="15">
                  <c:v>26.707597199999999</c:v>
                </c:pt>
                <c:pt idx="16">
                  <c:v>28.4995476</c:v>
                </c:pt>
                <c:pt idx="17">
                  <c:v>29.378775599999997</c:v>
                </c:pt>
                <c:pt idx="18">
                  <c:v>31.924349999999997</c:v>
                </c:pt>
                <c:pt idx="19">
                  <c:v>33.138521999999995</c:v>
                </c:pt>
                <c:pt idx="20">
                  <c:v>35.286350399999996</c:v>
                </c:pt>
                <c:pt idx="21">
                  <c:v>36.408412800000001</c:v>
                </c:pt>
                <c:pt idx="22">
                  <c:v>36.115336799999994</c:v>
                </c:pt>
                <c:pt idx="23">
                  <c:v>36.349797599999995</c:v>
                </c:pt>
                <c:pt idx="24">
                  <c:v>37.048993199999998</c:v>
                </c:pt>
                <c:pt idx="25">
                  <c:v>39.682490399999992</c:v>
                </c:pt>
                <c:pt idx="26">
                  <c:v>41.876373600000001</c:v>
                </c:pt>
                <c:pt idx="27">
                  <c:v>43.819459106399997</c:v>
                </c:pt>
                <c:pt idx="28">
                  <c:v>45.740057309999997</c:v>
                </c:pt>
                <c:pt idx="29">
                  <c:v>45.179323372799999</c:v>
                </c:pt>
                <c:pt idx="30">
                  <c:v>47.616719234400001</c:v>
                </c:pt>
                <c:pt idx="31">
                  <c:v>49.611172589999995</c:v>
                </c:pt>
                <c:pt idx="32">
                  <c:v>52.121206366770288</c:v>
                </c:pt>
                <c:pt idx="33">
                  <c:v>54.089668541593667</c:v>
                </c:pt>
                <c:pt idx="34">
                  <c:v>57.40028388465403</c:v>
                </c:pt>
                <c:pt idx="35">
                  <c:v>61.047339932598383</c:v>
                </c:pt>
                <c:pt idx="36">
                  <c:v>61.997120303976494</c:v>
                </c:pt>
                <c:pt idx="37">
                  <c:v>67.787170017921625</c:v>
                </c:pt>
                <c:pt idx="38">
                  <c:v>72.918219826775314</c:v>
                </c:pt>
                <c:pt idx="39">
                  <c:v>76.632014916621046</c:v>
                </c:pt>
                <c:pt idx="40">
                  <c:v>85.642070624742686</c:v>
                </c:pt>
                <c:pt idx="41">
                  <c:v>0</c:v>
                </c:pt>
                <c:pt idx="42">
                  <c:v>205.22439199999999</c:v>
                </c:pt>
                <c:pt idx="43">
                  <c:v>261.80022300000002</c:v>
                </c:pt>
                <c:pt idx="44">
                  <c:v>256.38331499999998</c:v>
                </c:pt>
                <c:pt idx="45">
                  <c:v>249.38931200000002</c:v>
                </c:pt>
                <c:pt idx="46">
                  <c:v>235.52551600000001</c:v>
                </c:pt>
                <c:pt idx="47">
                  <c:v>242.05616300000003</c:v>
                </c:pt>
                <c:pt idx="48">
                  <c:v>230.67585499999998</c:v>
                </c:pt>
                <c:pt idx="49">
                  <c:v>217.777367</c:v>
                </c:pt>
                <c:pt idx="50">
                  <c:v>215.03708900000004</c:v>
                </c:pt>
              </c:numCache>
            </c:numRef>
          </c:val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その他ガス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50">
                  <c:v>2014</c:v>
                </c:pt>
              </c:strCache>
            </c:strRef>
          </c:cat>
          <c:val>
            <c:numRef>
              <c:f>データ!$G$5:$G$55</c:f>
              <c:numCache>
                <c:formatCode>#,##0.00_);[Red]\(#,##0.00\)</c:formatCode>
                <c:ptCount val="51"/>
                <c:pt idx="0">
                  <c:v>0.1612420416</c:v>
                </c:pt>
                <c:pt idx="1">
                  <c:v>9.4102516799999994E-2</c:v>
                </c:pt>
                <c:pt idx="2">
                  <c:v>0.1262487672</c:v>
                </c:pt>
                <c:pt idx="3">
                  <c:v>0.25212490919999997</c:v>
                </c:pt>
                <c:pt idx="4">
                  <c:v>0.35033886359999999</c:v>
                </c:pt>
                <c:pt idx="5">
                  <c:v>0.35140649760000003</c:v>
                </c:pt>
                <c:pt idx="6">
                  <c:v>0.30187665359999999</c:v>
                </c:pt>
                <c:pt idx="7">
                  <c:v>0.36410506199999998</c:v>
                </c:pt>
                <c:pt idx="8">
                  <c:v>0.3152702268</c:v>
                </c:pt>
                <c:pt idx="9">
                  <c:v>0.30249629999999994</c:v>
                </c:pt>
                <c:pt idx="10">
                  <c:v>0.2679552</c:v>
                </c:pt>
                <c:pt idx="11">
                  <c:v>0.33075720000000003</c:v>
                </c:pt>
                <c:pt idx="12">
                  <c:v>0.3181968</c:v>
                </c:pt>
                <c:pt idx="13">
                  <c:v>0.32238359999999999</c:v>
                </c:pt>
                <c:pt idx="14">
                  <c:v>0.37681200000000004</c:v>
                </c:pt>
                <c:pt idx="15">
                  <c:v>0.36425160000000001</c:v>
                </c:pt>
                <c:pt idx="16">
                  <c:v>0.4438008</c:v>
                </c:pt>
                <c:pt idx="17">
                  <c:v>0.46892159999999999</c:v>
                </c:pt>
                <c:pt idx="18">
                  <c:v>0.51916319999999994</c:v>
                </c:pt>
                <c:pt idx="19">
                  <c:v>0.45636120000000002</c:v>
                </c:pt>
                <c:pt idx="20">
                  <c:v>0.46054800000000001</c:v>
                </c:pt>
                <c:pt idx="21">
                  <c:v>0.3684384</c:v>
                </c:pt>
                <c:pt idx="22">
                  <c:v>0.36425160000000001</c:v>
                </c:pt>
                <c:pt idx="23">
                  <c:v>0.48148199999999997</c:v>
                </c:pt>
                <c:pt idx="24">
                  <c:v>0.49822919999999998</c:v>
                </c:pt>
                <c:pt idx="25">
                  <c:v>0.54428399999999999</c:v>
                </c:pt>
                <c:pt idx="26">
                  <c:v>0.45217439999999998</c:v>
                </c:pt>
                <c:pt idx="27">
                  <c:v>0.41849578079999999</c:v>
                </c:pt>
                <c:pt idx="28">
                  <c:v>4.3178468400000003E-2</c:v>
                </c:pt>
                <c:pt idx="29">
                  <c:v>3.9050283599999999E-2</c:v>
                </c:pt>
                <c:pt idx="30">
                  <c:v>3.7476046799999996E-2</c:v>
                </c:pt>
                <c:pt idx="31">
                  <c:v>3.34274112E-2</c:v>
                </c:pt>
                <c:pt idx="32">
                  <c:v>3.4565236696846802E-2</c:v>
                </c:pt>
                <c:pt idx="33">
                  <c:v>3.4480221357304802E-2</c:v>
                </c:pt>
                <c:pt idx="34">
                  <c:v>3.7485763655230799E-2</c:v>
                </c:pt>
                <c:pt idx="35">
                  <c:v>3.0947583954218403E-2</c:v>
                </c:pt>
                <c:pt idx="36">
                  <c:v>3.3467038546057197E-2</c:v>
                </c:pt>
                <c:pt idx="37">
                  <c:v>3.3875112175858799E-2</c:v>
                </c:pt>
                <c:pt idx="38">
                  <c:v>3.5563416801116396E-2</c:v>
                </c:pt>
                <c:pt idx="39">
                  <c:v>3.3394025372097597E-2</c:v>
                </c:pt>
                <c:pt idx="40">
                  <c:v>4.5653237334053999E-2</c:v>
                </c:pt>
                <c:pt idx="41">
                  <c:v>0</c:v>
                </c:pt>
                <c:pt idx="42">
                  <c:v>4.3951000000000004E-2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8.7823000000000012E-2</c:v>
                </c:pt>
                <c:pt idx="50">
                  <c:v>0.12514299999999998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96766592"/>
        <c:axId val="97010432"/>
      </c:barChart>
      <c:catAx>
        <c:axId val="967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148544018923926"/>
              <c:y val="0.88489763779527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9701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1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 sz="1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(10</a:t>
                </a:r>
                <a:r>
                  <a:rPr lang="en-US" altLang="ja-JP" sz="16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15</a:t>
                </a:r>
                <a:r>
                  <a:rPr lang="en-US" altLang="ja-JP" sz="1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J)</a:t>
                </a:r>
              </a:p>
            </c:rich>
          </c:tx>
          <c:layout>
            <c:manualLayout>
              <c:xMode val="edge"/>
              <c:yMode val="edge"/>
              <c:x val="6.3611205414344063E-2"/>
              <c:y val="1.79775280898876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967665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0833333333388"/>
          <c:y val="0.12457912457912459"/>
          <c:w val="0.1513646106736658"/>
          <c:h val="0.2498396033829108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5150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0.90511</cdr:x>
      <cdr:y>0.21865</cdr:y>
    </cdr:from>
    <cdr:to>
      <cdr:x>0.9722</cdr:x>
      <cdr:y>0.27164</cdr:y>
    </cdr:to>
    <cdr:sp macro="" textlink="">
      <cdr:nvSpPr>
        <cdr:cNvPr id="716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4810" y="1235680"/>
          <a:ext cx="612619" cy="299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000" tIns="46800" rIns="1800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10.2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0.91484</cdr:x>
      <cdr:y>0.84427</cdr:y>
    </cdr:from>
    <cdr:to>
      <cdr:x>0.97109</cdr:x>
      <cdr:y>0.89577</cdr:y>
    </cdr:to>
    <cdr:sp macro="" textlink="">
      <cdr:nvSpPr>
        <cdr:cNvPr id="716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3695" y="4771392"/>
          <a:ext cx="513635" cy="291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000" tIns="46800" rIns="1800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3.0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0.613</cdr:x>
      <cdr:y>0.3114</cdr:y>
    </cdr:from>
    <cdr:to>
      <cdr:x>0.75325</cdr:x>
      <cdr:y>0.35815</cdr:y>
    </cdr:to>
    <cdr:sp macro="" textlink="">
      <cdr:nvSpPr>
        <cdr:cNvPr id="716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503" y="1759861"/>
          <a:ext cx="1280665" cy="264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国産天然ガス</a:t>
          </a:r>
        </a:p>
      </cdr:txBody>
    </cdr:sp>
  </cdr:relSizeAnchor>
  <cdr:relSizeAnchor xmlns:cdr="http://schemas.openxmlformats.org/drawingml/2006/chartDrawing">
    <cdr:from>
      <cdr:x>0.79839</cdr:x>
      <cdr:y>0.58402</cdr:y>
    </cdr:from>
    <cdr:to>
      <cdr:x>0.85664</cdr:x>
      <cdr:y>0.63302</cdr:y>
    </cdr:to>
    <cdr:sp macro="" textlink="">
      <cdr:nvSpPr>
        <cdr:cNvPr id="716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0316" y="3300589"/>
          <a:ext cx="531898" cy="276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LNG</a:t>
          </a:r>
        </a:p>
      </cdr:txBody>
    </cdr:sp>
  </cdr:relSizeAnchor>
  <cdr:relSizeAnchor xmlns:cdr="http://schemas.openxmlformats.org/drawingml/2006/chartDrawing">
    <cdr:from>
      <cdr:x>0.24024</cdr:x>
      <cdr:y>0.65618</cdr:y>
    </cdr:from>
    <cdr:to>
      <cdr:x>0.35704</cdr:x>
      <cdr:y>0.71011</cdr:y>
    </cdr:to>
    <cdr:sp macro="" textlink="">
      <cdr:nvSpPr>
        <cdr:cNvPr id="716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3666" y="3708405"/>
          <a:ext cx="1066536" cy="3047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石油系ガス</a:t>
          </a:r>
        </a:p>
      </cdr:txBody>
    </cdr:sp>
  </cdr:relSizeAnchor>
  <cdr:relSizeAnchor xmlns:cdr="http://schemas.openxmlformats.org/drawingml/2006/chartDrawing">
    <cdr:from>
      <cdr:x>0.10375</cdr:x>
      <cdr:y>0.71774</cdr:y>
    </cdr:from>
    <cdr:to>
      <cdr:x>0.22225</cdr:x>
      <cdr:y>0.76424</cdr:y>
    </cdr:to>
    <cdr:sp macro="" textlink="">
      <cdr:nvSpPr>
        <cdr:cNvPr id="716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7372" y="4056301"/>
          <a:ext cx="1082059" cy="262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石炭系ガス</a:t>
          </a:r>
        </a:p>
      </cdr:txBody>
    </cdr:sp>
  </cdr:relSizeAnchor>
  <cdr:relSizeAnchor xmlns:cdr="http://schemas.openxmlformats.org/drawingml/2006/chartDrawing">
    <cdr:from>
      <cdr:x>0.16111</cdr:x>
      <cdr:y>0.76319</cdr:y>
    </cdr:from>
    <cdr:to>
      <cdr:x>0.17778</cdr:x>
      <cdr:y>0.82379</cdr:y>
    </cdr:to>
    <cdr:sp macro="" textlink="">
      <cdr:nvSpPr>
        <cdr:cNvPr id="71695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73200" y="4318000"/>
          <a:ext cx="152400" cy="3428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0.89956</cdr:x>
      <cdr:y>0.28067</cdr:y>
    </cdr:from>
    <cdr:to>
      <cdr:x>0.95881</cdr:x>
      <cdr:y>0.28067</cdr:y>
    </cdr:to>
    <cdr:sp macro="" textlink="">
      <cdr:nvSpPr>
        <cdr:cNvPr id="71696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14161" y="1586222"/>
          <a:ext cx="54103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0.90095</cdr:x>
      <cdr:y>0.84225</cdr:y>
    </cdr:from>
    <cdr:to>
      <cdr:x>0.95945</cdr:x>
      <cdr:y>0.84225</cdr:y>
    </cdr:to>
    <cdr:sp macro="" textlink="">
      <cdr:nvSpPr>
        <cdr:cNvPr id="71697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26854" y="4759992"/>
          <a:ext cx="53418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0.92776</cdr:x>
      <cdr:y>0.28507</cdr:y>
    </cdr:from>
    <cdr:to>
      <cdr:x>0.9282</cdr:x>
      <cdr:y>0.84225</cdr:y>
    </cdr:to>
    <cdr:sp macro="" textlink="">
      <cdr:nvSpPr>
        <cdr:cNvPr id="71698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1664" y="1611089"/>
          <a:ext cx="4018" cy="31489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0.90095</cdr:x>
      <cdr:y>0.51875</cdr:y>
    </cdr:from>
    <cdr:to>
      <cdr:x>0.96945</cdr:x>
      <cdr:y>0.5675</cdr:y>
    </cdr:to>
    <cdr:sp macro="" textlink="">
      <cdr:nvSpPr>
        <cdr:cNvPr id="716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6854" y="2931732"/>
          <a:ext cx="625494" cy="2755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000" tIns="46800" rIns="1800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86.8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0.88748</cdr:x>
      <cdr:y>0.24944</cdr:y>
    </cdr:from>
    <cdr:to>
      <cdr:x>0.9096</cdr:x>
      <cdr:y>0.25589</cdr:y>
    </cdr:to>
    <cdr:sp macro="" textlink="">
      <cdr:nvSpPr>
        <cdr:cNvPr id="71699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103876" y="1409700"/>
          <a:ext cx="201923" cy="364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0.89325</cdr:x>
      <cdr:y>0.86</cdr:y>
    </cdr:from>
    <cdr:to>
      <cdr:x>0.91794</cdr:x>
      <cdr:y>0.86742</cdr:y>
    </cdr:to>
    <cdr:sp macro="" textlink="">
      <cdr:nvSpPr>
        <cdr:cNvPr id="71700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156534" y="4860290"/>
          <a:ext cx="225466" cy="419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0.879</cdr:x>
      <cdr:y>0.1618</cdr:y>
    </cdr:from>
    <cdr:to>
      <cdr:x>0.89013</cdr:x>
      <cdr:y>0.21124</cdr:y>
    </cdr:to>
    <cdr:sp macro="" textlink="">
      <cdr:nvSpPr>
        <cdr:cNvPr id="16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26368" y="914397"/>
          <a:ext cx="101631" cy="2794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0.76042</cdr:x>
      <cdr:y>0.11364</cdr:y>
    </cdr:from>
    <cdr:to>
      <cdr:x>0.90067</cdr:x>
      <cdr:y>0.16039</cdr:y>
    </cdr:to>
    <cdr:sp macro="" textlink="">
      <cdr:nvSpPr>
        <cdr:cNvPr id="1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3623" y="642245"/>
          <a:ext cx="1280665" cy="264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その他ガス</a:t>
          </a:r>
        </a:p>
      </cdr:txBody>
    </cdr:sp>
  </cdr:relSizeAnchor>
  <cdr:relSizeAnchor xmlns:cdr="http://schemas.openxmlformats.org/drawingml/2006/chartDrawing">
    <cdr:from>
      <cdr:x>0.27399</cdr:x>
      <cdr:y>0.70337</cdr:y>
    </cdr:from>
    <cdr:to>
      <cdr:x>0.28512</cdr:x>
      <cdr:y>0.84494</cdr:y>
    </cdr:to>
    <cdr:sp macro="" textlink="">
      <cdr:nvSpPr>
        <cdr:cNvPr id="18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01901" y="3975100"/>
          <a:ext cx="101600" cy="800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O62"/>
  <sheetViews>
    <sheetView showGridLines="0" defaultGridColor="0" colorId="22" zoomScaleNormal="87" zoomScaleSheetLayoutView="100" workbookViewId="0">
      <pane ySplit="4" topLeftCell="A23" activePane="bottomLeft" state="frozen"/>
      <selection pane="bottomLeft" activeCell="M47" sqref="M47"/>
    </sheetView>
  </sheetViews>
  <sheetFormatPr defaultColWidth="6.69921875" defaultRowHeight="13.5"/>
  <cols>
    <col min="1" max="2" width="5.3984375" style="1" customWidth="1"/>
    <col min="3" max="5" width="8.19921875" style="1" customWidth="1"/>
    <col min="6" max="6" width="9.3984375" style="1" customWidth="1"/>
    <col min="7" max="7" width="8.19921875" style="1" customWidth="1"/>
    <col min="8" max="8" width="1.19921875" style="1" customWidth="1"/>
    <col min="9" max="9" width="7.3984375" style="1" bestFit="1" customWidth="1"/>
    <col min="10" max="10" width="7.3984375" style="26" customWidth="1"/>
    <col min="11" max="13" width="6.69921875" style="1"/>
    <col min="14" max="14" width="9.09765625" style="1" customWidth="1"/>
    <col min="15" max="15" width="8.296875" style="1" customWidth="1"/>
    <col min="16" max="21" width="6.69921875" style="1"/>
    <col min="22" max="22" width="10.296875" style="1" bestFit="1" customWidth="1"/>
    <col min="23" max="16384" width="6.69921875" style="1"/>
  </cols>
  <sheetData>
    <row r="2" spans="2:15">
      <c r="B2" s="3" t="s">
        <v>0</v>
      </c>
      <c r="C2" s="3"/>
      <c r="D2" s="3"/>
      <c r="E2" s="3"/>
      <c r="F2" s="3"/>
      <c r="G2" s="3"/>
      <c r="H2" s="3"/>
    </row>
    <row r="3" spans="2:15" ht="15.95" customHeight="1">
      <c r="G3" s="17" t="s">
        <v>8</v>
      </c>
      <c r="I3" s="10"/>
      <c r="J3" s="27"/>
      <c r="K3" s="10" t="s">
        <v>1</v>
      </c>
      <c r="L3" s="10"/>
      <c r="M3" s="10"/>
      <c r="N3" s="10"/>
    </row>
    <row r="4" spans="2:15">
      <c r="B4" s="4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I4" s="11" t="s">
        <v>7</v>
      </c>
      <c r="J4" s="28"/>
      <c r="K4" s="14" t="s">
        <v>2</v>
      </c>
      <c r="L4" s="14" t="s">
        <v>3</v>
      </c>
      <c r="M4" s="14" t="s">
        <v>4</v>
      </c>
      <c r="N4" s="14" t="s">
        <v>5</v>
      </c>
      <c r="O4" s="14" t="s">
        <v>6</v>
      </c>
    </row>
    <row r="5" spans="2:15">
      <c r="B5" s="2">
        <v>1965</v>
      </c>
      <c r="C5" s="5">
        <v>56.202430895999996</v>
      </c>
      <c r="D5" s="5">
        <v>58.5509619276</v>
      </c>
      <c r="E5" s="5">
        <v>0</v>
      </c>
      <c r="F5" s="5">
        <v>13.706268544799999</v>
      </c>
      <c r="G5" s="5">
        <v>0.1612420416</v>
      </c>
      <c r="I5" s="12">
        <f>C5+D5+E5+F5+G5</f>
        <v>128.62090340999998</v>
      </c>
      <c r="J5" s="29"/>
      <c r="K5" s="13">
        <f>C5/$I5</f>
        <v>0.4369618732722288</v>
      </c>
      <c r="L5" s="13">
        <f t="shared" ref="L5:O5" si="0">D5/$I5</f>
        <v>0.45522119947299167</v>
      </c>
      <c r="M5" s="13">
        <f t="shared" si="0"/>
        <v>0</v>
      </c>
      <c r="N5" s="13">
        <f t="shared" si="0"/>
        <v>0.10656330488605764</v>
      </c>
      <c r="O5" s="13">
        <f t="shared" si="0"/>
        <v>1.2536223687219397E-3</v>
      </c>
    </row>
    <row r="6" spans="2:15">
      <c r="B6" s="2"/>
      <c r="C6" s="5">
        <v>69.690491798400004</v>
      </c>
      <c r="D6" s="5">
        <v>60.654778685999993</v>
      </c>
      <c r="E6" s="5">
        <v>0</v>
      </c>
      <c r="F6" s="5">
        <v>14.1304960548</v>
      </c>
      <c r="G6" s="5">
        <v>9.4102516799999994E-2</v>
      </c>
      <c r="I6" s="12">
        <f t="shared" ref="I6:I55" si="1">C6+D6+E6+F6+G6</f>
        <v>144.56986905600002</v>
      </c>
      <c r="J6" s="29"/>
      <c r="K6" s="13">
        <f t="shared" ref="K6:K45" si="2">C6/$I6</f>
        <v>0.48205405630826825</v>
      </c>
      <c r="L6" s="13">
        <f t="shared" ref="L6:L45" si="3">D6/$I6</f>
        <v>0.4195533902192648</v>
      </c>
      <c r="M6" s="13">
        <f t="shared" ref="M6:M45" si="4">E6/$I6</f>
        <v>0</v>
      </c>
      <c r="N6" s="13">
        <f t="shared" ref="N6:N45" si="5">F6/$I6</f>
        <v>9.774163971419568E-2</v>
      </c>
      <c r="O6" s="13">
        <f t="shared" ref="O6:O45" si="6">G6/$I6</f>
        <v>6.5091375827108766E-4</v>
      </c>
    </row>
    <row r="7" spans="2:15">
      <c r="B7" s="2"/>
      <c r="C7" s="5">
        <v>80.808233561999998</v>
      </c>
      <c r="D7" s="5">
        <v>64.461760563599995</v>
      </c>
      <c r="E7" s="5">
        <v>0</v>
      </c>
      <c r="F7" s="5">
        <v>15.0357910716</v>
      </c>
      <c r="G7" s="5">
        <v>0.1262487672</v>
      </c>
      <c r="I7" s="12">
        <f t="shared" si="1"/>
        <v>160.43203396439998</v>
      </c>
      <c r="J7" s="29"/>
      <c r="K7" s="13">
        <f t="shared" si="2"/>
        <v>0.50369138609768804</v>
      </c>
      <c r="L7" s="13">
        <f t="shared" si="3"/>
        <v>0.40180105537965144</v>
      </c>
      <c r="M7" s="13">
        <f t="shared" si="4"/>
        <v>0</v>
      </c>
      <c r="N7" s="13">
        <f t="shared" si="5"/>
        <v>9.3720628605484468E-2</v>
      </c>
      <c r="O7" s="13">
        <f t="shared" si="6"/>
        <v>7.8692991717610916E-4</v>
      </c>
    </row>
    <row r="8" spans="2:15">
      <c r="B8" s="2"/>
      <c r="C8" s="5">
        <v>85.455958373999991</v>
      </c>
      <c r="D8" s="5">
        <v>73.566643798800001</v>
      </c>
      <c r="E8" s="5">
        <v>0</v>
      </c>
      <c r="F8" s="5">
        <v>16.606975694399999</v>
      </c>
      <c r="G8" s="5">
        <v>0.25212490919999997</v>
      </c>
      <c r="I8" s="12">
        <f t="shared" si="1"/>
        <v>175.8817027764</v>
      </c>
      <c r="J8" s="29"/>
      <c r="K8" s="13">
        <f t="shared" si="2"/>
        <v>0.48587179351248905</v>
      </c>
      <c r="L8" s="13">
        <f t="shared" si="3"/>
        <v>0.41827343400425193</v>
      </c>
      <c r="M8" s="13">
        <f t="shared" si="4"/>
        <v>0</v>
      </c>
      <c r="N8" s="13">
        <f t="shared" si="5"/>
        <v>9.4421281078410968E-2</v>
      </c>
      <c r="O8" s="13">
        <f t="shared" si="6"/>
        <v>1.4334914048479996E-3</v>
      </c>
    </row>
    <row r="9" spans="2:15">
      <c r="B9" s="2"/>
      <c r="C9" s="5">
        <v>98.232627527999995</v>
      </c>
      <c r="D9" s="5">
        <v>78.275822461200008</v>
      </c>
      <c r="E9" s="5">
        <v>4.150965178799999</v>
      </c>
      <c r="F9" s="5">
        <v>18.224575181999995</v>
      </c>
      <c r="G9" s="5">
        <v>0.35033886359999999</v>
      </c>
      <c r="I9" s="12">
        <f t="shared" si="1"/>
        <v>199.23432921360001</v>
      </c>
      <c r="J9" s="29"/>
      <c r="K9" s="13">
        <f t="shared" si="2"/>
        <v>0.4930507102653196</v>
      </c>
      <c r="L9" s="13">
        <f t="shared" si="3"/>
        <v>0.39288320828124029</v>
      </c>
      <c r="M9" s="13">
        <f t="shared" si="4"/>
        <v>2.0834588071163836E-2</v>
      </c>
      <c r="N9" s="13">
        <f t="shared" si="5"/>
        <v>9.1473067186435261E-2</v>
      </c>
      <c r="O9" s="13">
        <f t="shared" si="6"/>
        <v>1.7584261958409795E-3</v>
      </c>
    </row>
    <row r="10" spans="2:15">
      <c r="B10" s="2">
        <v>1970</v>
      </c>
      <c r="C10" s="5">
        <v>103.28158594440001</v>
      </c>
      <c r="D10" s="5">
        <v>80.785026129599999</v>
      </c>
      <c r="E10" s="5">
        <v>13.162486960799999</v>
      </c>
      <c r="F10" s="5">
        <v>19.666199278800001</v>
      </c>
      <c r="G10" s="5">
        <v>0.35140649760000003</v>
      </c>
      <c r="I10" s="12">
        <f t="shared" si="1"/>
        <v>217.24670481120003</v>
      </c>
      <c r="J10" s="29"/>
      <c r="K10" s="13">
        <f t="shared" si="2"/>
        <v>0.47541151905690671</v>
      </c>
      <c r="L10" s="13">
        <f t="shared" si="3"/>
        <v>0.3718584647799692</v>
      </c>
      <c r="M10" s="13">
        <f t="shared" si="4"/>
        <v>6.0587740431961731E-2</v>
      </c>
      <c r="N10" s="13">
        <f t="shared" si="5"/>
        <v>9.0524729918877556E-2</v>
      </c>
      <c r="O10" s="13">
        <f t="shared" si="6"/>
        <v>1.6175458122846679E-3</v>
      </c>
    </row>
    <row r="11" spans="2:15">
      <c r="B11" s="2"/>
      <c r="C11" s="5">
        <v>119.29761575279998</v>
      </c>
      <c r="D11" s="5">
        <v>78.183423972</v>
      </c>
      <c r="E11" s="5">
        <v>13.958954485199998</v>
      </c>
      <c r="F11" s="5">
        <v>20.927887272</v>
      </c>
      <c r="G11" s="5">
        <v>0.30187665359999999</v>
      </c>
      <c r="I11" s="12">
        <f t="shared" si="1"/>
        <v>232.66975813559998</v>
      </c>
      <c r="J11" s="29"/>
      <c r="K11" s="13">
        <f t="shared" si="2"/>
        <v>0.51273365610013366</v>
      </c>
      <c r="L11" s="13">
        <f t="shared" si="3"/>
        <v>0.33602744335357365</v>
      </c>
      <c r="M11" s="13">
        <f t="shared" si="4"/>
        <v>5.9994709226734645E-2</v>
      </c>
      <c r="N11" s="13">
        <f t="shared" si="5"/>
        <v>8.9946744431664491E-2</v>
      </c>
      <c r="O11" s="13">
        <f t="shared" si="6"/>
        <v>1.2974468878936395E-3</v>
      </c>
    </row>
    <row r="12" spans="2:15">
      <c r="B12" s="2"/>
      <c r="C12" s="5">
        <v>138.2523939756</v>
      </c>
      <c r="D12" s="5">
        <v>73.591597126799996</v>
      </c>
      <c r="E12" s="5">
        <v>18.298501509599998</v>
      </c>
      <c r="F12" s="5">
        <v>22.868192743200002</v>
      </c>
      <c r="G12" s="5">
        <v>0.36410506199999998</v>
      </c>
      <c r="I12" s="12">
        <f t="shared" si="1"/>
        <v>253.37479041719999</v>
      </c>
      <c r="J12" s="29"/>
      <c r="K12" s="13">
        <f t="shared" si="2"/>
        <v>0.545643841472774</v>
      </c>
      <c r="L12" s="13">
        <f t="shared" si="3"/>
        <v>0.29044561617841336</v>
      </c>
      <c r="M12" s="13">
        <f t="shared" si="4"/>
        <v>7.22191086156211E-2</v>
      </c>
      <c r="N12" s="13">
        <f t="shared" si="5"/>
        <v>9.0254412072905368E-2</v>
      </c>
      <c r="O12" s="13">
        <f t="shared" si="6"/>
        <v>1.4370216602862288E-3</v>
      </c>
    </row>
    <row r="13" spans="2:15">
      <c r="B13" s="2"/>
      <c r="C13" s="5">
        <v>131.81126175720001</v>
      </c>
      <c r="D13" s="5">
        <v>76.7557209852</v>
      </c>
      <c r="E13" s="5">
        <v>51.024833049599998</v>
      </c>
      <c r="F13" s="5">
        <v>25.118350721999999</v>
      </c>
      <c r="G13" s="5">
        <v>0.3152702268</v>
      </c>
      <c r="I13" s="12">
        <f t="shared" si="1"/>
        <v>285.02543674079999</v>
      </c>
      <c r="J13" s="29"/>
      <c r="K13" s="13">
        <f t="shared" si="2"/>
        <v>0.46245438043857184</v>
      </c>
      <c r="L13" s="13">
        <f t="shared" si="3"/>
        <v>0.26929428426769181</v>
      </c>
      <c r="M13" s="13">
        <f t="shared" si="4"/>
        <v>0.17901852421684594</v>
      </c>
      <c r="N13" s="13">
        <f t="shared" si="5"/>
        <v>8.8126698477239557E-2</v>
      </c>
      <c r="O13" s="13">
        <f t="shared" si="6"/>
        <v>1.1061125996509021E-3</v>
      </c>
    </row>
    <row r="14" spans="2:15">
      <c r="B14" s="2"/>
      <c r="C14" s="5">
        <v>139.76030767680001</v>
      </c>
      <c r="D14" s="5">
        <v>76.437959612400007</v>
      </c>
      <c r="E14" s="5">
        <v>69.052741675199997</v>
      </c>
      <c r="F14" s="5">
        <v>25.398970991999999</v>
      </c>
      <c r="G14" s="5">
        <v>0.30249629999999994</v>
      </c>
      <c r="I14" s="12">
        <f t="shared" si="1"/>
        <v>310.95247625640002</v>
      </c>
      <c r="J14" s="29"/>
      <c r="K14" s="13">
        <f t="shared" si="2"/>
        <v>0.44945873838791617</v>
      </c>
      <c r="L14" s="13">
        <f t="shared" si="3"/>
        <v>0.24581878405551613</v>
      </c>
      <c r="M14" s="13">
        <f t="shared" si="4"/>
        <v>0.22206847331314267</v>
      </c>
      <c r="N14" s="13">
        <f t="shared" si="5"/>
        <v>8.1681198676343519E-2</v>
      </c>
      <c r="O14" s="13">
        <f t="shared" si="6"/>
        <v>9.7280556708148733E-4</v>
      </c>
    </row>
    <row r="15" spans="2:15">
      <c r="B15" s="2"/>
      <c r="C15" s="5">
        <v>143.00015400000001</v>
      </c>
      <c r="D15" s="5">
        <v>73.264813200000006</v>
      </c>
      <c r="E15" s="5">
        <v>86.457419999999999</v>
      </c>
      <c r="F15" s="5">
        <v>26.087950799999998</v>
      </c>
      <c r="G15" s="5">
        <v>0.2679552</v>
      </c>
      <c r="I15" s="12">
        <f t="shared" si="1"/>
        <v>329.07829320000002</v>
      </c>
      <c r="J15" s="29"/>
      <c r="K15" s="13">
        <f t="shared" si="2"/>
        <v>0.43454751332714159</v>
      </c>
      <c r="L15" s="13">
        <f t="shared" si="3"/>
        <v>0.22263642031069097</v>
      </c>
      <c r="M15" s="13">
        <f t="shared" si="4"/>
        <v>0.26272598888026566</v>
      </c>
      <c r="N15" s="13">
        <f t="shared" si="5"/>
        <v>7.927581775849564E-2</v>
      </c>
      <c r="O15" s="13">
        <f t="shared" si="6"/>
        <v>8.1425972340615021E-4</v>
      </c>
    </row>
    <row r="16" spans="2:15">
      <c r="B16" s="2"/>
      <c r="C16" s="5">
        <v>154.81949039999998</v>
      </c>
      <c r="D16" s="5">
        <v>67.993631999999991</v>
      </c>
      <c r="E16" s="5">
        <v>105.5659752</v>
      </c>
      <c r="F16" s="5">
        <v>27.779417999999996</v>
      </c>
      <c r="G16" s="5">
        <v>0.33075720000000003</v>
      </c>
      <c r="I16" s="12">
        <f t="shared" si="1"/>
        <v>356.48927279999998</v>
      </c>
      <c r="J16" s="29"/>
      <c r="K16" s="13">
        <f t="shared" si="2"/>
        <v>0.43428933831301525</v>
      </c>
      <c r="L16" s="13">
        <f t="shared" si="3"/>
        <v>0.19073121461959455</v>
      </c>
      <c r="M16" s="13">
        <f t="shared" si="4"/>
        <v>0.2961266530430085</v>
      </c>
      <c r="N16" s="13">
        <f t="shared" si="5"/>
        <v>7.7924975923707507E-2</v>
      </c>
      <c r="O16" s="13">
        <f t="shared" si="6"/>
        <v>9.278181006741363E-4</v>
      </c>
    </row>
    <row r="17" spans="2:15">
      <c r="B17" s="2"/>
      <c r="C17" s="5">
        <v>136.19241719999999</v>
      </c>
      <c r="D17" s="5">
        <v>59.892173999999997</v>
      </c>
      <c r="E17" s="5">
        <v>130.75376399999999</v>
      </c>
      <c r="F17" s="5">
        <v>27.863153999999998</v>
      </c>
      <c r="G17" s="5">
        <v>0.3181968</v>
      </c>
      <c r="I17" s="12">
        <f t="shared" si="1"/>
        <v>355.01970599999999</v>
      </c>
      <c r="J17" s="29"/>
      <c r="K17" s="13">
        <f t="shared" si="2"/>
        <v>0.38361931717672032</v>
      </c>
      <c r="L17" s="13">
        <f t="shared" si="3"/>
        <v>0.16870098472787309</v>
      </c>
      <c r="M17" s="13">
        <f t="shared" si="4"/>
        <v>0.36830001768972226</v>
      </c>
      <c r="N17" s="13">
        <f t="shared" si="5"/>
        <v>7.8483401143935372E-2</v>
      </c>
      <c r="O17" s="13">
        <f t="shared" si="6"/>
        <v>8.962792617489239E-4</v>
      </c>
    </row>
    <row r="18" spans="2:15">
      <c r="B18" s="2"/>
      <c r="C18" s="5">
        <v>135.83235239999999</v>
      </c>
      <c r="D18" s="5">
        <v>54.449333999999993</v>
      </c>
      <c r="E18" s="5">
        <v>147.542832</v>
      </c>
      <c r="F18" s="5">
        <v>27.029980799999997</v>
      </c>
      <c r="G18" s="5">
        <v>0.32238359999999999</v>
      </c>
      <c r="I18" s="12">
        <f t="shared" si="1"/>
        <v>365.17688279999999</v>
      </c>
      <c r="J18" s="29"/>
      <c r="K18" s="13">
        <f t="shared" si="2"/>
        <v>0.37196317400625994</v>
      </c>
      <c r="L18" s="13">
        <f t="shared" si="3"/>
        <v>0.14910400018344205</v>
      </c>
      <c r="M18" s="13">
        <f t="shared" si="4"/>
        <v>0.40403113928984996</v>
      </c>
      <c r="N18" s="13">
        <f t="shared" si="5"/>
        <v>7.4018871602022446E-2</v>
      </c>
      <c r="O18" s="13">
        <f t="shared" si="6"/>
        <v>8.8281491842560856E-4</v>
      </c>
    </row>
    <row r="19" spans="2:15">
      <c r="B19" s="2"/>
      <c r="C19" s="5">
        <v>142.81174799999999</v>
      </c>
      <c r="D19" s="5">
        <v>54.0683352</v>
      </c>
      <c r="E19" s="5">
        <v>167.7483288</v>
      </c>
      <c r="F19" s="5">
        <v>25.974907199999997</v>
      </c>
      <c r="G19" s="5">
        <v>0.37681200000000004</v>
      </c>
      <c r="I19" s="12">
        <f t="shared" si="1"/>
        <v>390.98013120000002</v>
      </c>
      <c r="J19" s="29"/>
      <c r="K19" s="13">
        <f t="shared" si="2"/>
        <v>0.36526599845797991</v>
      </c>
      <c r="L19" s="13">
        <f t="shared" si="3"/>
        <v>0.1382892144264542</v>
      </c>
      <c r="M19" s="13">
        <f t="shared" si="4"/>
        <v>0.42904566092692537</v>
      </c>
      <c r="N19" s="13">
        <f t="shared" si="5"/>
        <v>6.6435363659727562E-2</v>
      </c>
      <c r="O19" s="13">
        <f t="shared" si="6"/>
        <v>9.6376252891287591E-4</v>
      </c>
    </row>
    <row r="20" spans="2:15">
      <c r="B20" s="2">
        <v>1980</v>
      </c>
      <c r="C20" s="5">
        <v>149.45201280000001</v>
      </c>
      <c r="D20" s="5">
        <v>56.0319444</v>
      </c>
      <c r="E20" s="5">
        <v>188.82886679999999</v>
      </c>
      <c r="F20" s="5">
        <v>26.707597199999999</v>
      </c>
      <c r="G20" s="5">
        <v>0.36425160000000001</v>
      </c>
      <c r="I20" s="12">
        <f t="shared" si="1"/>
        <v>421.38467279999998</v>
      </c>
      <c r="J20" s="29"/>
      <c r="K20" s="13">
        <f t="shared" si="2"/>
        <v>0.35466883929813409</v>
      </c>
      <c r="L20" s="13">
        <f t="shared" si="3"/>
        <v>0.13297100729288797</v>
      </c>
      <c r="M20" s="13">
        <f t="shared" si="4"/>
        <v>0.44811517596327721</v>
      </c>
      <c r="N20" s="13">
        <f t="shared" si="5"/>
        <v>6.338056157224331E-2</v>
      </c>
      <c r="O20" s="13">
        <f t="shared" si="6"/>
        <v>8.6441587345746488E-4</v>
      </c>
    </row>
    <row r="21" spans="2:15">
      <c r="B21" s="2"/>
      <c r="C21" s="5">
        <v>145.23171839999998</v>
      </c>
      <c r="D21" s="5">
        <v>54.859640399999996</v>
      </c>
      <c r="E21" s="5">
        <v>211.90650839999998</v>
      </c>
      <c r="F21" s="5">
        <v>28.4995476</v>
      </c>
      <c r="G21" s="5">
        <v>0.4438008</v>
      </c>
      <c r="I21" s="12">
        <f t="shared" si="1"/>
        <v>440.94121560000002</v>
      </c>
      <c r="J21" s="29"/>
      <c r="K21" s="13">
        <f t="shared" si="2"/>
        <v>0.32936752850916751</v>
      </c>
      <c r="L21" s="13">
        <f t="shared" si="3"/>
        <v>0.12441486179819021</v>
      </c>
      <c r="M21" s="13">
        <f t="shared" si="4"/>
        <v>0.48057768451437083</v>
      </c>
      <c r="N21" s="13">
        <f t="shared" si="5"/>
        <v>6.4633439995442327E-2</v>
      </c>
      <c r="O21" s="13">
        <f t="shared" si="6"/>
        <v>1.006485182828983E-3</v>
      </c>
    </row>
    <row r="22" spans="2:15">
      <c r="B22" s="2"/>
      <c r="C22" s="5">
        <v>140.4503928</v>
      </c>
      <c r="D22" s="5">
        <v>50.630972399999997</v>
      </c>
      <c r="E22" s="5">
        <v>224.5548312</v>
      </c>
      <c r="F22" s="5">
        <v>29.378775599999997</v>
      </c>
      <c r="G22" s="5">
        <v>0.46892159999999999</v>
      </c>
      <c r="I22" s="12">
        <f t="shared" si="1"/>
        <v>445.48389359999999</v>
      </c>
      <c r="J22" s="29"/>
      <c r="K22" s="13">
        <f t="shared" si="2"/>
        <v>0.31527602864607812</v>
      </c>
      <c r="L22" s="13">
        <f t="shared" si="3"/>
        <v>0.11365387868649085</v>
      </c>
      <c r="M22" s="13">
        <f t="shared" si="4"/>
        <v>0.50406947237833877</v>
      </c>
      <c r="N22" s="13">
        <f t="shared" si="5"/>
        <v>6.5948008496080901E-2</v>
      </c>
      <c r="O22" s="13">
        <f t="shared" si="6"/>
        <v>1.0526117930114095E-3</v>
      </c>
    </row>
    <row r="23" spans="2:15">
      <c r="B23" s="2"/>
      <c r="C23" s="5">
        <v>141.28775279999999</v>
      </c>
      <c r="D23" s="5">
        <v>48.9813732</v>
      </c>
      <c r="E23" s="5">
        <v>266.75358840000001</v>
      </c>
      <c r="F23" s="5">
        <v>31.924349999999997</v>
      </c>
      <c r="G23" s="5">
        <v>0.51916319999999994</v>
      </c>
      <c r="I23" s="12">
        <f t="shared" si="1"/>
        <v>489.46622760000002</v>
      </c>
      <c r="J23" s="29"/>
      <c r="K23" s="13">
        <f t="shared" si="2"/>
        <v>0.28865679557254909</v>
      </c>
      <c r="L23" s="13">
        <f t="shared" si="3"/>
        <v>0.10007099660413833</v>
      </c>
      <c r="M23" s="13">
        <f t="shared" si="4"/>
        <v>0.54498875174283834</v>
      </c>
      <c r="N23" s="13">
        <f t="shared" si="5"/>
        <v>6.5222783922262981E-2</v>
      </c>
      <c r="O23" s="13">
        <f t="shared" si="6"/>
        <v>1.0606721582112275E-3</v>
      </c>
    </row>
    <row r="24" spans="2:15">
      <c r="B24" s="2"/>
      <c r="C24" s="5">
        <v>135.91190159999999</v>
      </c>
      <c r="D24" s="5">
        <v>48.906010799999997</v>
      </c>
      <c r="E24" s="5">
        <v>287.12655719999998</v>
      </c>
      <c r="F24" s="5">
        <v>33.138521999999995</v>
      </c>
      <c r="G24" s="5">
        <v>0.45636120000000002</v>
      </c>
      <c r="I24" s="12">
        <f t="shared" si="1"/>
        <v>505.5393527999999</v>
      </c>
      <c r="J24" s="29"/>
      <c r="K24" s="13">
        <f t="shared" si="2"/>
        <v>0.26884534477332589</v>
      </c>
      <c r="L24" s="13">
        <f t="shared" si="3"/>
        <v>9.6740264687857166E-2</v>
      </c>
      <c r="M24" s="13">
        <f t="shared" si="4"/>
        <v>0.56796084342338471</v>
      </c>
      <c r="N24" s="13">
        <f t="shared" si="5"/>
        <v>6.5550825700230242E-2</v>
      </c>
      <c r="O24" s="13">
        <f t="shared" si="6"/>
        <v>9.0272141520216008E-4</v>
      </c>
    </row>
    <row r="25" spans="2:15">
      <c r="B25" s="2"/>
      <c r="C25" s="5">
        <v>131.088708</v>
      </c>
      <c r="D25" s="5">
        <v>46.896346799999996</v>
      </c>
      <c r="E25" s="5">
        <v>319.09277519999995</v>
      </c>
      <c r="F25" s="5">
        <v>35.286350399999996</v>
      </c>
      <c r="G25" s="5">
        <v>0.46054800000000001</v>
      </c>
      <c r="I25" s="12">
        <f t="shared" si="1"/>
        <v>532.82472839999991</v>
      </c>
      <c r="J25" s="29"/>
      <c r="K25" s="13">
        <f t="shared" si="2"/>
        <v>0.24602594626875057</v>
      </c>
      <c r="L25" s="13">
        <f t="shared" si="3"/>
        <v>8.8014583971774987E-2</v>
      </c>
      <c r="M25" s="13">
        <f t="shared" si="4"/>
        <v>0.59887005649717517</v>
      </c>
      <c r="N25" s="13">
        <f t="shared" si="5"/>
        <v>6.6225061486842207E-2</v>
      </c>
      <c r="O25" s="13">
        <f t="shared" si="6"/>
        <v>8.6435177545712437E-4</v>
      </c>
    </row>
    <row r="26" spans="2:15">
      <c r="B26" s="2"/>
      <c r="C26" s="5">
        <v>126.671634</v>
      </c>
      <c r="D26" s="5">
        <v>42.709546799999998</v>
      </c>
      <c r="E26" s="5">
        <v>337.76590320000003</v>
      </c>
      <c r="F26" s="5">
        <v>36.408412800000001</v>
      </c>
      <c r="G26" s="5">
        <v>0.3684384</v>
      </c>
      <c r="I26" s="12">
        <f t="shared" si="1"/>
        <v>543.92393519999996</v>
      </c>
      <c r="J26" s="29"/>
      <c r="K26" s="13">
        <f t="shared" si="2"/>
        <v>0.23288483150391798</v>
      </c>
      <c r="L26" s="13">
        <f t="shared" si="3"/>
        <v>7.852117554690026E-2</v>
      </c>
      <c r="M26" s="13">
        <f t="shared" si="4"/>
        <v>0.62098003294487136</v>
      </c>
      <c r="N26" s="13">
        <f t="shared" si="5"/>
        <v>6.6936588820296516E-2</v>
      </c>
      <c r="O26" s="13">
        <f t="shared" si="6"/>
        <v>6.7737118401404008E-4</v>
      </c>
    </row>
    <row r="27" spans="2:15">
      <c r="B27" s="2"/>
      <c r="C27" s="5">
        <v>126.70512840000001</v>
      </c>
      <c r="D27" s="5">
        <v>40.658014799999997</v>
      </c>
      <c r="E27" s="5">
        <v>363.93340319999999</v>
      </c>
      <c r="F27" s="5">
        <v>36.115336799999994</v>
      </c>
      <c r="G27" s="5">
        <v>0.36425160000000001</v>
      </c>
      <c r="I27" s="12">
        <f t="shared" si="1"/>
        <v>567.77613480000002</v>
      </c>
      <c r="J27" s="29"/>
      <c r="K27" s="13">
        <f t="shared" si="2"/>
        <v>0.22316036309738885</v>
      </c>
      <c r="L27" s="13">
        <f t="shared" si="3"/>
        <v>7.1609235239029276E-2</v>
      </c>
      <c r="M27" s="13">
        <f t="shared" si="4"/>
        <v>0.64098045143830507</v>
      </c>
      <c r="N27" s="13">
        <f t="shared" si="5"/>
        <v>6.3608409347324313E-2</v>
      </c>
      <c r="O27" s="13">
        <f t="shared" si="6"/>
        <v>6.4154087795237845E-4</v>
      </c>
    </row>
    <row r="28" spans="2:15">
      <c r="B28" s="2"/>
      <c r="C28" s="5">
        <v>133.08162479999999</v>
      </c>
      <c r="D28" s="5">
        <v>42.2196912</v>
      </c>
      <c r="E28" s="5">
        <v>389.19236760000001</v>
      </c>
      <c r="F28" s="5">
        <v>36.349797599999995</v>
      </c>
      <c r="G28" s="5">
        <v>0.48148199999999997</v>
      </c>
      <c r="I28" s="12">
        <f t="shared" si="1"/>
        <v>601.32496319999996</v>
      </c>
      <c r="J28" s="29"/>
      <c r="K28" s="13">
        <f t="shared" si="2"/>
        <v>0.22131398652035872</v>
      </c>
      <c r="L28" s="13">
        <f t="shared" si="3"/>
        <v>7.0211106778811344E-2</v>
      </c>
      <c r="M28" s="13">
        <f t="shared" si="4"/>
        <v>0.64722469782209113</v>
      </c>
      <c r="N28" s="13">
        <f t="shared" si="5"/>
        <v>6.0449507046176125E-2</v>
      </c>
      <c r="O28" s="13">
        <f t="shared" si="6"/>
        <v>8.007018325628029E-4</v>
      </c>
    </row>
    <row r="29" spans="2:15">
      <c r="B29" s="2"/>
      <c r="C29" s="5">
        <v>139.23622079999998</v>
      </c>
      <c r="D29" s="5">
        <v>34.553660399999998</v>
      </c>
      <c r="E29" s="5">
        <v>421.06228920000001</v>
      </c>
      <c r="F29" s="5">
        <v>37.048993199999998</v>
      </c>
      <c r="G29" s="5">
        <v>0.49822919999999998</v>
      </c>
      <c r="I29" s="12">
        <f t="shared" si="1"/>
        <v>632.39939279999999</v>
      </c>
      <c r="J29" s="29"/>
      <c r="K29" s="13">
        <f t="shared" si="2"/>
        <v>0.22017133853263243</v>
      </c>
      <c r="L29" s="13">
        <f t="shared" si="3"/>
        <v>5.4638984150523678E-2</v>
      </c>
      <c r="M29" s="13">
        <f t="shared" si="4"/>
        <v>0.66581703586986751</v>
      </c>
      <c r="N29" s="13">
        <f t="shared" si="5"/>
        <v>5.8584801980853515E-2</v>
      </c>
      <c r="O29" s="13">
        <f t="shared" si="6"/>
        <v>7.8783946612290289E-4</v>
      </c>
    </row>
    <row r="30" spans="2:15">
      <c r="B30" s="2">
        <v>1990</v>
      </c>
      <c r="C30" s="5">
        <v>141.07422599999998</v>
      </c>
      <c r="D30" s="5">
        <v>19.179730799999998</v>
      </c>
      <c r="E30" s="5">
        <v>464.31612000000001</v>
      </c>
      <c r="F30" s="5">
        <v>39.682490399999992</v>
      </c>
      <c r="G30" s="5">
        <v>0.54428399999999999</v>
      </c>
      <c r="I30" s="12">
        <f t="shared" si="1"/>
        <v>664.79685119999988</v>
      </c>
      <c r="J30" s="29"/>
      <c r="K30" s="13">
        <f t="shared" si="2"/>
        <v>0.21220651954856914</v>
      </c>
      <c r="L30" s="13">
        <f t="shared" si="3"/>
        <v>2.8850513905683193E-2</v>
      </c>
      <c r="M30" s="13">
        <f t="shared" si="4"/>
        <v>0.69843309149536492</v>
      </c>
      <c r="N30" s="13">
        <f t="shared" si="5"/>
        <v>5.9691152760983475E-2</v>
      </c>
      <c r="O30" s="13">
        <f t="shared" si="6"/>
        <v>8.1872228939943587E-4</v>
      </c>
    </row>
    <row r="31" spans="2:15">
      <c r="B31" s="2"/>
      <c r="C31" s="5">
        <v>148.75700399999999</v>
      </c>
      <c r="D31" s="5">
        <v>16.077311999999999</v>
      </c>
      <c r="E31" s="5">
        <v>513.81665639999994</v>
      </c>
      <c r="F31" s="5">
        <v>41.876373600000001</v>
      </c>
      <c r="G31" s="5">
        <v>0.45217439999999998</v>
      </c>
      <c r="I31" s="12">
        <f t="shared" si="1"/>
        <v>720.97952039999996</v>
      </c>
      <c r="J31" s="29"/>
      <c r="K31" s="13">
        <f t="shared" si="2"/>
        <v>0.20632625447872568</v>
      </c>
      <c r="L31" s="13">
        <f t="shared" si="3"/>
        <v>2.2299263079040434E-2</v>
      </c>
      <c r="M31" s="13">
        <f t="shared" si="4"/>
        <v>0.71266470386694769</v>
      </c>
      <c r="N31" s="13">
        <f t="shared" si="5"/>
        <v>5.8082611801188136E-2</v>
      </c>
      <c r="O31" s="13">
        <f t="shared" si="6"/>
        <v>6.2716677409801222E-4</v>
      </c>
    </row>
    <row r="32" spans="2:15">
      <c r="B32" s="2"/>
      <c r="C32" s="5">
        <v>151.40937948119998</v>
      </c>
      <c r="D32" s="5">
        <v>15.3762658344</v>
      </c>
      <c r="E32" s="5">
        <v>551.81892953160002</v>
      </c>
      <c r="F32" s="5">
        <v>43.819459106399997</v>
      </c>
      <c r="G32" s="5">
        <v>0.41849578079999999</v>
      </c>
      <c r="I32" s="12">
        <f t="shared" si="1"/>
        <v>762.84252973439993</v>
      </c>
      <c r="J32" s="29"/>
      <c r="K32" s="13">
        <f t="shared" si="2"/>
        <v>0.19848051672461997</v>
      </c>
      <c r="L32" s="13">
        <f t="shared" si="3"/>
        <v>2.0156539829725512E-2</v>
      </c>
      <c r="M32" s="13">
        <f t="shared" si="4"/>
        <v>0.72337200408022306</v>
      </c>
      <c r="N32" s="13">
        <f t="shared" si="5"/>
        <v>5.7442338881730524E-2</v>
      </c>
      <c r="O32" s="13">
        <f t="shared" si="6"/>
        <v>5.4860048370101793E-4</v>
      </c>
    </row>
    <row r="33" spans="2:15">
      <c r="B33" s="2"/>
      <c r="C33" s="5">
        <v>155.7175338792</v>
      </c>
      <c r="D33" s="5">
        <v>15.087824621999999</v>
      </c>
      <c r="E33" s="5">
        <v>604.64525469839998</v>
      </c>
      <c r="F33" s="5">
        <v>45.740057309999997</v>
      </c>
      <c r="G33" s="5">
        <v>4.3178468400000003E-2</v>
      </c>
      <c r="I33" s="12">
        <f t="shared" si="1"/>
        <v>821.23384897799997</v>
      </c>
      <c r="J33" s="29"/>
      <c r="K33" s="13">
        <f t="shared" si="2"/>
        <v>0.18961412035437367</v>
      </c>
      <c r="L33" s="13">
        <f t="shared" si="3"/>
        <v>1.837214167532954E-2</v>
      </c>
      <c r="M33" s="13">
        <f t="shared" si="4"/>
        <v>0.73626440927984427</v>
      </c>
      <c r="N33" s="13">
        <f t="shared" si="5"/>
        <v>5.5696751134798057E-2</v>
      </c>
      <c r="O33" s="13">
        <f t="shared" si="6"/>
        <v>5.2577555654499953E-5</v>
      </c>
    </row>
    <row r="34" spans="2:15">
      <c r="B34" s="2"/>
      <c r="C34" s="5">
        <v>147.18390182279998</v>
      </c>
      <c r="D34" s="5">
        <v>12.1396349736</v>
      </c>
      <c r="E34" s="5">
        <v>623.97517857479988</v>
      </c>
      <c r="F34" s="5">
        <v>45.179323372799999</v>
      </c>
      <c r="G34" s="5">
        <v>3.9050283599999999E-2</v>
      </c>
      <c r="I34" s="12">
        <f t="shared" si="1"/>
        <v>828.51708902759992</v>
      </c>
      <c r="J34" s="29"/>
      <c r="K34" s="13">
        <f t="shared" si="2"/>
        <v>0.17764739408760333</v>
      </c>
      <c r="L34" s="13">
        <f t="shared" si="3"/>
        <v>1.4652244515376072E-2</v>
      </c>
      <c r="M34" s="13">
        <f t="shared" si="4"/>
        <v>0.75312288284498352</v>
      </c>
      <c r="N34" s="13">
        <f t="shared" si="5"/>
        <v>5.4530345808346946E-2</v>
      </c>
      <c r="O34" s="13">
        <f t="shared" si="6"/>
        <v>4.7132743690093207E-5</v>
      </c>
    </row>
    <row r="35" spans="2:15">
      <c r="B35" s="2"/>
      <c r="C35" s="5">
        <v>156.49790734440001</v>
      </c>
      <c r="D35" s="5">
        <v>12.207168057600001</v>
      </c>
      <c r="E35" s="5">
        <v>676.19888505719996</v>
      </c>
      <c r="F35" s="5">
        <v>47.616719234400001</v>
      </c>
      <c r="G35" s="5">
        <v>3.7476046799999996E-2</v>
      </c>
      <c r="I35" s="12">
        <f t="shared" si="1"/>
        <v>892.55815574039991</v>
      </c>
      <c r="J35" s="29"/>
      <c r="K35" s="13">
        <f t="shared" si="2"/>
        <v>0.17533637033945532</v>
      </c>
      <c r="L35" s="13">
        <f t="shared" si="3"/>
        <v>1.3676608049672507E-2</v>
      </c>
      <c r="M35" s="13">
        <f t="shared" si="4"/>
        <v>0.75759644422976069</v>
      </c>
      <c r="N35" s="13">
        <f t="shared" si="5"/>
        <v>5.3348590148616939E-2</v>
      </c>
      <c r="O35" s="13">
        <f t="shared" si="6"/>
        <v>4.1987232494573591E-5</v>
      </c>
    </row>
    <row r="36" spans="2:15">
      <c r="B36" s="2"/>
      <c r="C36" s="5">
        <v>146.238455394</v>
      </c>
      <c r="D36" s="5">
        <v>11.9499310656</v>
      </c>
      <c r="E36" s="5">
        <v>716.27660100360004</v>
      </c>
      <c r="F36" s="5">
        <v>49.611172589999995</v>
      </c>
      <c r="G36" s="5">
        <v>3.34274112E-2</v>
      </c>
      <c r="I36" s="12">
        <f t="shared" si="1"/>
        <v>924.10958746440008</v>
      </c>
      <c r="J36" s="29"/>
      <c r="K36" s="13">
        <f t="shared" si="2"/>
        <v>0.15824795822674398</v>
      </c>
      <c r="L36" s="13">
        <f t="shared" si="3"/>
        <v>1.2931292162424786E-2</v>
      </c>
      <c r="M36" s="13">
        <f t="shared" si="4"/>
        <v>0.77509919896940094</v>
      </c>
      <c r="N36" s="13">
        <f t="shared" si="5"/>
        <v>5.3685378079589709E-2</v>
      </c>
      <c r="O36" s="13">
        <f t="shared" si="6"/>
        <v>3.6172561840548741E-5</v>
      </c>
    </row>
    <row r="37" spans="2:15">
      <c r="B37" s="2"/>
      <c r="C37" s="5">
        <v>136.47675286056995</v>
      </c>
      <c r="D37" s="5">
        <v>9.6393102461780291</v>
      </c>
      <c r="E37" s="5">
        <v>754.84497467020253</v>
      </c>
      <c r="F37" s="5">
        <v>52.121206366770288</v>
      </c>
      <c r="G37" s="5">
        <v>3.4565236696846802E-2</v>
      </c>
      <c r="I37" s="12">
        <f t="shared" si="1"/>
        <v>953.11680938041764</v>
      </c>
      <c r="J37" s="29"/>
      <c r="K37" s="13">
        <f t="shared" si="2"/>
        <v>0.14318995480657604</v>
      </c>
      <c r="L37" s="13">
        <f t="shared" si="3"/>
        <v>1.0113461593909094E-2</v>
      </c>
      <c r="M37" s="13">
        <f t="shared" si="4"/>
        <v>0.79197530380446912</v>
      </c>
      <c r="N37" s="13">
        <f t="shared" si="5"/>
        <v>5.4685014317030205E-2</v>
      </c>
      <c r="O37" s="13">
        <f t="shared" si="6"/>
        <v>3.6265478015560605E-5</v>
      </c>
    </row>
    <row r="38" spans="2:15">
      <c r="B38" s="2"/>
      <c r="C38" s="5">
        <v>128.78616622773458</v>
      </c>
      <c r="D38" s="5">
        <v>9.2100677968304723</v>
      </c>
      <c r="E38" s="5">
        <v>775.61826685011442</v>
      </c>
      <c r="F38" s="5">
        <v>54.089668541593667</v>
      </c>
      <c r="G38" s="5">
        <v>3.4480221357304802E-2</v>
      </c>
      <c r="I38" s="12">
        <f t="shared" si="1"/>
        <v>967.73864963763049</v>
      </c>
      <c r="J38" s="29"/>
      <c r="K38" s="13">
        <f t="shared" si="2"/>
        <v>0.13307949029002669</v>
      </c>
      <c r="L38" s="13">
        <f t="shared" si="3"/>
        <v>9.5171023708510352E-3</v>
      </c>
      <c r="M38" s="13">
        <f t="shared" si="4"/>
        <v>0.8014749303859513</v>
      </c>
      <c r="N38" s="13">
        <f t="shared" si="5"/>
        <v>5.5892847270125598E-2</v>
      </c>
      <c r="O38" s="13">
        <f t="shared" si="6"/>
        <v>3.562968304533038E-5</v>
      </c>
    </row>
    <row r="39" spans="2:15">
      <c r="B39" s="2"/>
      <c r="C39" s="5">
        <v>131.06626963280729</v>
      </c>
      <c r="D39" s="5">
        <v>9.7339863288333959</v>
      </c>
      <c r="E39" s="5">
        <v>823.59176383473857</v>
      </c>
      <c r="F39" s="5">
        <v>57.40028388465403</v>
      </c>
      <c r="G39" s="5">
        <v>3.7485763655230799E-2</v>
      </c>
      <c r="I39" s="12">
        <f t="shared" si="1"/>
        <v>1021.8297894446886</v>
      </c>
      <c r="J39" s="29"/>
      <c r="K39" s="13">
        <f t="shared" si="2"/>
        <v>0.12826624452203042</v>
      </c>
      <c r="L39" s="13">
        <f t="shared" si="3"/>
        <v>9.5260349907427457E-3</v>
      </c>
      <c r="M39" s="13">
        <f t="shared" si="4"/>
        <v>0.80599701862510575</v>
      </c>
      <c r="N39" s="13">
        <f t="shared" si="5"/>
        <v>5.6174016922963366E-2</v>
      </c>
      <c r="O39" s="13">
        <f t="shared" si="6"/>
        <v>3.6684939157628554E-5</v>
      </c>
    </row>
    <row r="40" spans="2:15">
      <c r="B40" s="2">
        <v>2000</v>
      </c>
      <c r="C40" s="5">
        <v>126.14935146028965</v>
      </c>
      <c r="D40" s="5">
        <v>9.5746485791028473</v>
      </c>
      <c r="E40" s="5">
        <v>864.43435117052195</v>
      </c>
      <c r="F40" s="5">
        <v>61.047339932598383</v>
      </c>
      <c r="G40" s="5">
        <v>3.0947583954218403E-2</v>
      </c>
      <c r="I40" s="12">
        <f t="shared" si="1"/>
        <v>1061.2366387264672</v>
      </c>
      <c r="J40" s="29"/>
      <c r="K40" s="13">
        <f t="shared" si="2"/>
        <v>0.11887014343160511</v>
      </c>
      <c r="L40" s="13">
        <f t="shared" si="3"/>
        <v>9.0221617212470785E-3</v>
      </c>
      <c r="M40" s="13">
        <f t="shared" si="4"/>
        <v>0.8145538135659196</v>
      </c>
      <c r="N40" s="13">
        <f t="shared" si="5"/>
        <v>5.7524719468654985E-2</v>
      </c>
      <c r="O40" s="13">
        <f t="shared" si="6"/>
        <v>2.9161812573072231E-5</v>
      </c>
    </row>
    <row r="41" spans="2:15">
      <c r="B41" s="2"/>
      <c r="C41" s="5">
        <v>115.35433468693395</v>
      </c>
      <c r="D41" s="5">
        <v>7.7668543940287345</v>
      </c>
      <c r="E41" s="5">
        <v>892.64034945320475</v>
      </c>
      <c r="F41" s="5">
        <v>61.997120303976494</v>
      </c>
      <c r="G41" s="5">
        <v>3.3467038546057197E-2</v>
      </c>
      <c r="I41" s="12">
        <f t="shared" si="1"/>
        <v>1077.7921258766899</v>
      </c>
      <c r="J41" s="29"/>
      <c r="K41" s="13">
        <f t="shared" si="2"/>
        <v>0.10702837023707448</v>
      </c>
      <c r="L41" s="13">
        <f t="shared" si="3"/>
        <v>7.2062638124314338E-3</v>
      </c>
      <c r="M41" s="13">
        <f t="shared" si="4"/>
        <v>0.82821197893528842</v>
      </c>
      <c r="N41" s="13">
        <f t="shared" si="5"/>
        <v>5.7522335537149381E-2</v>
      </c>
      <c r="O41" s="13">
        <f t="shared" si="6"/>
        <v>3.1051478056433827E-5</v>
      </c>
    </row>
    <row r="42" spans="2:15" ht="13.5" customHeight="1">
      <c r="B42" s="6"/>
      <c r="C42" s="5">
        <v>110.91894439776271</v>
      </c>
      <c r="D42" s="5">
        <v>7.8776743895728947</v>
      </c>
      <c r="E42" s="5">
        <v>982.3592736753975</v>
      </c>
      <c r="F42" s="5">
        <v>67.787170017921625</v>
      </c>
      <c r="G42" s="5">
        <v>3.3875112175858799E-2</v>
      </c>
      <c r="I42" s="12">
        <f t="shared" si="1"/>
        <v>1168.9769375928306</v>
      </c>
      <c r="J42" s="29"/>
      <c r="K42" s="13">
        <f t="shared" si="2"/>
        <v>9.4885485616310064E-2</v>
      </c>
      <c r="L42" s="13">
        <f t="shared" si="3"/>
        <v>6.7389476526326375E-3</v>
      </c>
      <c r="M42" s="13">
        <f t="shared" si="4"/>
        <v>0.84035813033085316</v>
      </c>
      <c r="N42" s="13">
        <f t="shared" si="5"/>
        <v>5.7988457973781472E-2</v>
      </c>
      <c r="O42" s="13">
        <f t="shared" si="6"/>
        <v>2.8978426422692976E-5</v>
      </c>
    </row>
    <row r="43" spans="2:15" ht="13.5" customHeight="1">
      <c r="B43" s="7"/>
      <c r="C43" s="5">
        <v>93.732101330325918</v>
      </c>
      <c r="D43" s="5">
        <v>5.7048633435435772</v>
      </c>
      <c r="E43" s="5">
        <v>1040.9071396213103</v>
      </c>
      <c r="F43" s="5">
        <v>72.918219826775314</v>
      </c>
      <c r="G43" s="5">
        <v>3.5563416801116396E-2</v>
      </c>
      <c r="I43" s="12">
        <f t="shared" si="1"/>
        <v>1213.2978875387562</v>
      </c>
      <c r="J43" s="29"/>
      <c r="K43" s="13">
        <f t="shared" si="2"/>
        <v>7.7253988730225862E-2</v>
      </c>
      <c r="L43" s="13">
        <f t="shared" si="3"/>
        <v>4.7019478086426222E-3</v>
      </c>
      <c r="M43" s="13">
        <f t="shared" si="4"/>
        <v>0.85791556246162237</v>
      </c>
      <c r="N43" s="13">
        <f t="shared" si="5"/>
        <v>6.0099189634867059E-2</v>
      </c>
      <c r="O43" s="13">
        <f t="shared" si="6"/>
        <v>2.9311364642082094E-5</v>
      </c>
    </row>
    <row r="44" spans="2:15" ht="13.5" customHeight="1">
      <c r="B44" s="2"/>
      <c r="C44" s="5">
        <v>87.345527984048061</v>
      </c>
      <c r="D44" s="5">
        <v>2.7323260007887114</v>
      </c>
      <c r="E44" s="5">
        <v>1122.241469989114</v>
      </c>
      <c r="F44" s="5">
        <v>76.632014916621046</v>
      </c>
      <c r="G44" s="5">
        <v>3.3394025372097597E-2</v>
      </c>
      <c r="I44" s="12">
        <f t="shared" si="1"/>
        <v>1288.9847329159438</v>
      </c>
      <c r="J44" s="29"/>
      <c r="K44" s="13">
        <f t="shared" si="2"/>
        <v>6.7763043078450463E-2</v>
      </c>
      <c r="L44" s="13">
        <f t="shared" si="3"/>
        <v>2.1197504757155951E-3</v>
      </c>
      <c r="M44" s="13">
        <f t="shared" si="4"/>
        <v>0.870639846486294</v>
      </c>
      <c r="N44" s="13">
        <f t="shared" si="5"/>
        <v>5.9451452728430651E-2</v>
      </c>
      <c r="O44" s="13">
        <f t="shared" si="6"/>
        <v>2.5907231109365868E-5</v>
      </c>
    </row>
    <row r="45" spans="2:15" ht="13.5" customHeight="1">
      <c r="B45" s="23"/>
      <c r="C45" s="5">
        <v>76.757461551288301</v>
      </c>
      <c r="D45" s="5">
        <v>1.9944598656553199</v>
      </c>
      <c r="E45" s="5">
        <v>1229.8229702030176</v>
      </c>
      <c r="F45" s="5">
        <v>85.642070624742686</v>
      </c>
      <c r="G45" s="5">
        <v>4.5653237334053999E-2</v>
      </c>
      <c r="H45" s="8"/>
      <c r="I45" s="12">
        <f t="shared" si="1"/>
        <v>1394.262615482038</v>
      </c>
      <c r="J45" s="29"/>
      <c r="K45" s="13">
        <f t="shared" si="2"/>
        <v>5.5052370119492135E-2</v>
      </c>
      <c r="L45" s="13">
        <f t="shared" si="3"/>
        <v>1.4304764708661258E-3</v>
      </c>
      <c r="M45" s="13">
        <f t="shared" si="4"/>
        <v>0.88205977593240659</v>
      </c>
      <c r="N45" s="13">
        <f t="shared" si="5"/>
        <v>6.1424633834231926E-2</v>
      </c>
      <c r="O45" s="13">
        <f t="shared" si="6"/>
        <v>3.2743643003201602E-5</v>
      </c>
    </row>
    <row r="46" spans="2:15" ht="13.5" customHeight="1">
      <c r="B46" s="16"/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8"/>
      <c r="I46" s="12">
        <f t="shared" si="1"/>
        <v>0</v>
      </c>
      <c r="J46" s="29"/>
      <c r="K46" s="13"/>
      <c r="L46" s="13"/>
      <c r="M46" s="13"/>
      <c r="N46" s="13"/>
      <c r="O46" s="13"/>
    </row>
    <row r="47" spans="2:15" ht="13.5" customHeight="1">
      <c r="B47" s="24" t="s">
        <v>11</v>
      </c>
      <c r="C47" s="5">
        <v>54.281565999999998</v>
      </c>
      <c r="D47" s="5">
        <v>0</v>
      </c>
      <c r="E47" s="5">
        <v>1553.6543790000001</v>
      </c>
      <c r="F47" s="5">
        <v>205.22439199999999</v>
      </c>
      <c r="G47" s="5">
        <v>4.3951000000000004E-2</v>
      </c>
      <c r="H47" s="8"/>
      <c r="I47" s="12">
        <f t="shared" si="1"/>
        <v>1813.2042880000004</v>
      </c>
      <c r="J47" s="29"/>
      <c r="K47" s="13">
        <f t="shared" ref="K47" si="7">C47/$I47</f>
        <v>2.9936817577170868E-2</v>
      </c>
      <c r="L47" s="13">
        <f t="shared" ref="L47" si="8">D47/$I47</f>
        <v>0</v>
      </c>
      <c r="M47" s="13">
        <f t="shared" ref="M47" si="9">E47/$I47</f>
        <v>0.856855672183365</v>
      </c>
      <c r="N47" s="13">
        <f t="shared" ref="N47" si="10">F47/$I47</f>
        <v>0.11318327083065002</v>
      </c>
      <c r="O47" s="13">
        <f t="shared" ref="O47" si="11">G47/$I47</f>
        <v>2.4239408813928415E-5</v>
      </c>
    </row>
    <row r="48" spans="2:15" ht="13.5" customHeight="1">
      <c r="B48" s="18"/>
      <c r="C48" s="5">
        <v>53.593928999999996</v>
      </c>
      <c r="D48" s="5">
        <v>0</v>
      </c>
      <c r="E48" s="5">
        <v>1681.576824</v>
      </c>
      <c r="F48" s="5">
        <v>261.80022300000002</v>
      </c>
      <c r="G48" s="5">
        <v>0</v>
      </c>
      <c r="H48" s="8"/>
      <c r="I48" s="12">
        <f t="shared" si="1"/>
        <v>1996.9709759999998</v>
      </c>
      <c r="J48" s="29"/>
      <c r="K48" s="13">
        <f t="shared" ref="K48:K55" si="12">C48/$I48</f>
        <v>2.6837610382976343E-2</v>
      </c>
      <c r="L48" s="13">
        <f t="shared" ref="L48:L55" si="13">D48/$I48</f>
        <v>0</v>
      </c>
      <c r="M48" s="13">
        <f t="shared" ref="M48:M55" si="14">E48/$I48</f>
        <v>0.84206372762024562</v>
      </c>
      <c r="N48" s="13">
        <f t="shared" ref="N48:N55" si="15">F48/$I48</f>
        <v>0.13109866199677808</v>
      </c>
      <c r="O48" s="13">
        <f t="shared" ref="O48:O55" si="16">G48/$I48</f>
        <v>0</v>
      </c>
    </row>
    <row r="49" spans="2:15" ht="13.5" customHeight="1">
      <c r="B49" s="19"/>
      <c r="C49" s="5">
        <v>49.66413399999999</v>
      </c>
      <c r="D49" s="5">
        <v>0</v>
      </c>
      <c r="E49" s="5">
        <v>1665.757151</v>
      </c>
      <c r="F49" s="5">
        <v>256.38331499999998</v>
      </c>
      <c r="G49" s="5">
        <v>0</v>
      </c>
      <c r="H49" s="8"/>
      <c r="I49" s="12">
        <f t="shared" si="1"/>
        <v>1971.8045999999999</v>
      </c>
      <c r="J49" s="29"/>
      <c r="K49" s="13">
        <f t="shared" si="12"/>
        <v>2.518714785430564E-2</v>
      </c>
      <c r="L49" s="13">
        <f t="shared" si="13"/>
        <v>0</v>
      </c>
      <c r="M49" s="13">
        <f t="shared" si="14"/>
        <v>0.84478814533651059</v>
      </c>
      <c r="N49" s="13">
        <f t="shared" si="15"/>
        <v>0.13002470680918382</v>
      </c>
      <c r="O49" s="13">
        <f t="shared" si="16"/>
        <v>0</v>
      </c>
    </row>
    <row r="50" spans="2:15" ht="13.5" customHeight="1">
      <c r="B50" s="18"/>
      <c r="C50" s="5">
        <v>49.936911000000002</v>
      </c>
      <c r="D50" s="5">
        <v>0</v>
      </c>
      <c r="E50" s="5">
        <v>1660.2264149999999</v>
      </c>
      <c r="F50" s="5">
        <v>249.38931200000002</v>
      </c>
      <c r="G50" s="5">
        <v>0</v>
      </c>
      <c r="H50" s="8"/>
      <c r="I50" s="12">
        <f t="shared" si="1"/>
        <v>1959.5526379999999</v>
      </c>
      <c r="J50" s="29"/>
      <c r="K50" s="13">
        <f t="shared" si="12"/>
        <v>2.5483832397055518E-2</v>
      </c>
      <c r="L50" s="13">
        <f t="shared" si="13"/>
        <v>0</v>
      </c>
      <c r="M50" s="13">
        <f t="shared" si="14"/>
        <v>0.84724767419082725</v>
      </c>
      <c r="N50" s="13">
        <f t="shared" si="15"/>
        <v>0.12726849341211727</v>
      </c>
      <c r="O50" s="13">
        <f t="shared" si="16"/>
        <v>0</v>
      </c>
    </row>
    <row r="51" spans="2:15" ht="13.5" customHeight="1">
      <c r="B51" s="18"/>
      <c r="C51" s="5">
        <v>54.196444</v>
      </c>
      <c r="D51" s="5">
        <v>0</v>
      </c>
      <c r="E51" s="5">
        <v>1804.8731909999997</v>
      </c>
      <c r="F51" s="5">
        <v>235.52551600000001</v>
      </c>
      <c r="G51" s="5">
        <v>0</v>
      </c>
      <c r="H51" s="8"/>
      <c r="I51" s="12">
        <f t="shared" si="1"/>
        <v>2094.5951509999995</v>
      </c>
      <c r="J51" s="29"/>
      <c r="K51" s="13">
        <f t="shared" si="12"/>
        <v>2.5874424455783536E-2</v>
      </c>
      <c r="L51" s="13">
        <f t="shared" si="13"/>
        <v>0</v>
      </c>
      <c r="M51" s="13">
        <f t="shared" si="14"/>
        <v>0.86168116551703033</v>
      </c>
      <c r="N51" s="13">
        <f t="shared" si="15"/>
        <v>0.11244441002718623</v>
      </c>
      <c r="O51" s="13">
        <f t="shared" si="16"/>
        <v>0</v>
      </c>
    </row>
    <row r="52" spans="2:15" ht="13.5" customHeight="1">
      <c r="B52" s="18"/>
      <c r="C52" s="5">
        <v>58.698519000000005</v>
      </c>
      <c r="D52" s="5">
        <v>0</v>
      </c>
      <c r="E52" s="5">
        <v>1872.8653960000001</v>
      </c>
      <c r="F52" s="5">
        <v>242.05616300000003</v>
      </c>
      <c r="G52" s="5">
        <v>0</v>
      </c>
      <c r="H52" s="8"/>
      <c r="I52" s="12">
        <f t="shared" si="1"/>
        <v>2173.6200780000004</v>
      </c>
      <c r="J52" s="29"/>
      <c r="K52" s="13">
        <f t="shared" si="12"/>
        <v>2.7004958039405814E-2</v>
      </c>
      <c r="L52" s="13">
        <f t="shared" si="13"/>
        <v>0</v>
      </c>
      <c r="M52" s="13">
        <f t="shared" si="14"/>
        <v>0.86163419953466214</v>
      </c>
      <c r="N52" s="13">
        <f t="shared" si="15"/>
        <v>0.11136084242593199</v>
      </c>
      <c r="O52" s="13">
        <f t="shared" si="16"/>
        <v>0</v>
      </c>
    </row>
    <row r="53" spans="2:15" ht="13.5" customHeight="1">
      <c r="B53" s="18"/>
      <c r="C53" s="5">
        <v>59.967068999999995</v>
      </c>
      <c r="D53" s="5">
        <v>0</v>
      </c>
      <c r="E53" s="5">
        <v>1868.3542340000001</v>
      </c>
      <c r="F53" s="5">
        <v>230.67585499999998</v>
      </c>
      <c r="G53" s="5">
        <v>0</v>
      </c>
      <c r="H53" s="8"/>
      <c r="I53" s="12">
        <f t="shared" si="1"/>
        <v>2158.9971580000001</v>
      </c>
      <c r="J53" s="29"/>
      <c r="K53" s="13">
        <f t="shared" si="12"/>
        <v>2.7775427483911486E-2</v>
      </c>
      <c r="L53" s="13">
        <f t="shared" si="13"/>
        <v>0</v>
      </c>
      <c r="M53" s="13">
        <f t="shared" si="14"/>
        <v>0.86538058981548693</v>
      </c>
      <c r="N53" s="13">
        <f t="shared" si="15"/>
        <v>0.10684398270060158</v>
      </c>
      <c r="O53" s="13">
        <f t="shared" si="16"/>
        <v>0</v>
      </c>
    </row>
    <row r="54" spans="2:15" ht="13.5" customHeight="1">
      <c r="B54" s="18"/>
      <c r="C54" s="5">
        <v>61.492652999999997</v>
      </c>
      <c r="D54" s="5">
        <v>0</v>
      </c>
      <c r="E54" s="5">
        <v>1824.421157</v>
      </c>
      <c r="F54" s="5">
        <v>217.777367</v>
      </c>
      <c r="G54" s="5">
        <v>8.7823000000000012E-2</v>
      </c>
      <c r="H54" s="8"/>
      <c r="I54" s="12">
        <f t="shared" si="1"/>
        <v>2103.779</v>
      </c>
      <c r="J54" s="29"/>
      <c r="K54" s="13">
        <f t="shared" si="12"/>
        <v>2.9229616323767846E-2</v>
      </c>
      <c r="L54" s="13">
        <f t="shared" si="13"/>
        <v>0</v>
      </c>
      <c r="M54" s="13">
        <f t="shared" si="14"/>
        <v>0.86721141194013251</v>
      </c>
      <c r="N54" s="13">
        <f t="shared" si="15"/>
        <v>0.10351722638166841</v>
      </c>
      <c r="O54" s="13">
        <f t="shared" si="16"/>
        <v>4.174535443124017E-5</v>
      </c>
    </row>
    <row r="55" spans="2:15" ht="13.5" customHeight="1">
      <c r="B55" s="18">
        <v>2014</v>
      </c>
      <c r="C55" s="5">
        <v>64.471506999999988</v>
      </c>
      <c r="D55" s="5">
        <v>0</v>
      </c>
      <c r="E55" s="5">
        <v>1838.6282609999998</v>
      </c>
      <c r="F55" s="5">
        <v>215.03708900000004</v>
      </c>
      <c r="G55" s="5">
        <v>0.12514299999999998</v>
      </c>
      <c r="H55" s="8"/>
      <c r="I55" s="12">
        <f t="shared" si="1"/>
        <v>2118.2620000000002</v>
      </c>
      <c r="J55" s="29"/>
      <c r="K55" s="13">
        <f t="shared" si="12"/>
        <v>3.0436040017712628E-2</v>
      </c>
      <c r="L55" s="13">
        <f t="shared" si="13"/>
        <v>0</v>
      </c>
      <c r="M55" s="13">
        <f t="shared" si="14"/>
        <v>0.8679890688687234</v>
      </c>
      <c r="N55" s="13">
        <f t="shared" si="15"/>
        <v>0.10151581296364662</v>
      </c>
      <c r="O55" s="13">
        <f t="shared" si="16"/>
        <v>5.9078149917243461E-5</v>
      </c>
    </row>
    <row r="56" spans="2:15" ht="13.5" customHeight="1">
      <c r="I56" s="22"/>
      <c r="J56" s="25"/>
    </row>
    <row r="57" spans="2:15" ht="15">
      <c r="B57" s="21" t="s">
        <v>9</v>
      </c>
    </row>
    <row r="58" spans="2:15" ht="14.25">
      <c r="B58" s="21" t="s">
        <v>10</v>
      </c>
    </row>
    <row r="59" spans="2:15" ht="14.25">
      <c r="B59" s="21"/>
    </row>
    <row r="60" spans="2:15">
      <c r="C60" s="20"/>
      <c r="D60" s="9"/>
      <c r="E60" s="9"/>
      <c r="F60" s="9"/>
      <c r="G60" s="9"/>
    </row>
    <row r="62" spans="2:15">
      <c r="F62" s="15"/>
    </row>
  </sheetData>
  <phoneticPr fontId="9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2015-01-23T07:53:14Z</cp:lastPrinted>
  <dcterms:created xsi:type="dcterms:W3CDTF">1998-06-26T02:36:03Z</dcterms:created>
  <dcterms:modified xsi:type="dcterms:W3CDTF">2016-05-11T02:19:28Z</dcterms:modified>
</cp:coreProperties>
</file>